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4.png" ContentType="image/png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CTURA" sheetId="1" state="visible" r:id="rId2"/>
    <sheet name="MATRIZ CLIENTE" sheetId="2" state="visible" r:id="rId3"/>
    <sheet name="MATRIZ PRODUCTO" sheetId="3" state="visible" r:id="rId4"/>
  </sheets>
  <definedNames>
    <definedName function="false" hidden="false" name="CLIENTE" vbProcedure="false">'MATRIZ CLIENTE'!$A$3:$H$7</definedName>
    <definedName function="false" hidden="false" name="CLIENTE1" vbProcedure="false">'MATRIZ CLIENTE'!$B$3:$D$7</definedName>
    <definedName function="false" hidden="false" name="PRODUCTO" vbProcedure="false">'MATRIZ PRODUCTO'!$A$3:$C$7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<sst xmlns="http://schemas.openxmlformats.org/spreadsheetml/2006/main" count="72" uniqueCount="58">
  <si>
    <t xml:space="preserve">SAMSUN ELECTRONICS</t>
  </si>
  <si>
    <t xml:space="preserve">FECHA</t>
  </si>
  <si>
    <t xml:space="preserve">COL. LADRON DE GUEVARA</t>
  </si>
  <si>
    <t xml:space="preserve">#PRODUCTOS</t>
  </si>
  <si>
    <t xml:space="preserve">CODIGO</t>
  </si>
  <si>
    <t xml:space="preserve">MON</t>
  </si>
  <si>
    <t xml:space="preserve">CPU</t>
  </si>
  <si>
    <t xml:space="preserve">TEC</t>
  </si>
  <si>
    <t xml:space="preserve">CLIENTE CLAVE</t>
  </si>
  <si>
    <t xml:space="preserve">JHC</t>
  </si>
  <si>
    <t xml:space="preserve">DESCRIPCION</t>
  </si>
  <si>
    <t xml:space="preserve">NOMBRE</t>
  </si>
  <si>
    <t xml:space="preserve">PRECIO</t>
  </si>
  <si>
    <t xml:space="preserve">DOMICILIO</t>
  </si>
  <si>
    <t xml:space="preserve">SUBTOTAL</t>
  </si>
  <si>
    <t xml:space="preserve">COLONIA </t>
  </si>
  <si>
    <t xml:space="preserve">DESCUENTO</t>
  </si>
  <si>
    <t xml:space="preserve">TEL</t>
  </si>
  <si>
    <t xml:space="preserve">IVA</t>
  </si>
  <si>
    <t xml:space="preserve">CIUDAD</t>
  </si>
  <si>
    <t xml:space="preserve">TOTAL</t>
  </si>
  <si>
    <t xml:space="preserve">CLAVE</t>
  </si>
  <si>
    <t xml:space="preserve">APELLIDO PATERNO</t>
  </si>
  <si>
    <t xml:space="preserve">APELLIDO MATERNO</t>
  </si>
  <si>
    <t xml:space="preserve">COLONIA</t>
  </si>
  <si>
    <t xml:space="preserve">JOSHUA</t>
  </si>
  <si>
    <t xml:space="preserve">HERNANDEZ</t>
  </si>
  <si>
    <t xml:space="preserve">CEJA</t>
  </si>
  <si>
    <t xml:space="preserve">ISLA ALBORAN 5870</t>
  </si>
  <si>
    <t xml:space="preserve">JARDINES DEL SUR</t>
  </si>
  <si>
    <t xml:space="preserve">GUADALAJARA</t>
  </si>
  <si>
    <t xml:space="preserve">ESTEBAN</t>
  </si>
  <si>
    <t xml:space="preserve">NUÑO</t>
  </si>
  <si>
    <t xml:space="preserve">COLOMOS 12587</t>
  </si>
  <si>
    <t xml:space="preserve">DEL SUR 1</t>
  </si>
  <si>
    <t xml:space="preserve">DAVID</t>
  </si>
  <si>
    <t xml:space="preserve">RICO</t>
  </si>
  <si>
    <t xml:space="preserve">ESPARZA</t>
  </si>
  <si>
    <t xml:space="preserve">ISLA GOMERA 4784</t>
  </si>
  <si>
    <t xml:space="preserve">DEL SUR 2</t>
  </si>
  <si>
    <t xml:space="preserve">MAURICIO</t>
  </si>
  <si>
    <t xml:space="preserve">WITT</t>
  </si>
  <si>
    <t xml:space="preserve">VAZQUEZ</t>
  </si>
  <si>
    <t xml:space="preserve">ROSARIO CASTELLANOS 4587</t>
  </si>
  <si>
    <t xml:space="preserve">CHAPALITA </t>
  </si>
  <si>
    <t xml:space="preserve">ZAPOPAN</t>
  </si>
  <si>
    <t xml:space="preserve">CARLOS</t>
  </si>
  <si>
    <t xml:space="preserve">SANDOVAL</t>
  </si>
  <si>
    <t xml:space="preserve">GARCIA</t>
  </si>
  <si>
    <t xml:space="preserve">GUADALUPE 45787</t>
  </si>
  <si>
    <t xml:space="preserve">PROVIDENCIA SUR</t>
  </si>
  <si>
    <t xml:space="preserve">MONITOR </t>
  </si>
  <si>
    <t xml:space="preserve">C.P.U </t>
  </si>
  <si>
    <t xml:space="preserve">TECLADO </t>
  </si>
  <si>
    <t xml:space="preserve">MOU</t>
  </si>
  <si>
    <t xml:space="preserve">MOUSE </t>
  </si>
  <si>
    <t xml:space="preserve">REG</t>
  </si>
  <si>
    <t xml:space="preserve">REGULADOR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</si>
</sst>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80A]#,##0.00;[RED]\-[$$-80A]#,##0.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19800</xdr:colOff>
      <xdr:row>1</xdr:row>
      <xdr:rowOff>19440</xdr:rowOff>
    </xdr:from>
    <xdr:to>
      <xdr:col>2</xdr:col>
      <xdr:colOff>346320</xdr:colOff>
      <xdr:row>6</xdr:row>
      <xdr:rowOff>111240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832320" y="181800"/>
          <a:ext cx="1427760" cy="904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J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7" activeCellId="0" sqref="I7"/>
    </sheetView>
  </sheetViews>
  <sheetFormatPr defaultRowHeight="12.8"/>
  <cols>
    <col collapsed="false" hidden="false" max="1" min="1" style="1" width="11.5204081632653"/>
    <col collapsed="false" hidden="false" max="2" min="2" style="1" width="15.6071428571429"/>
    <col collapsed="false" hidden="false" max="3" min="3" style="1" width="11.5204081632653"/>
    <col collapsed="false" hidden="false" max="4" min="4" style="1" width="26.0255102040816"/>
    <col collapsed="false" hidden="false" max="5" min="5" style="1" width="11.5204081632653"/>
    <col collapsed="false" hidden="false" max="6" min="6" style="1" width="13.3367346938776"/>
    <col collapsed="false" hidden="false" max="1025" min="7" style="1" width="11.5204081632653"/>
  </cols>
  <sheetData>
    <row r="2" customFormat="false" ht="12.8" hidden="false" customHeight="false" outlineLevel="0" collapsed="false">
      <c r="B2" s="2"/>
      <c r="C2" s="3"/>
      <c r="D2" s="3"/>
      <c r="E2" s="3"/>
      <c r="F2" s="3"/>
      <c r="G2" s="3"/>
      <c r="H2" s="3"/>
      <c r="I2" s="3"/>
      <c r="J2" s="4"/>
    </row>
    <row r="3" customFormat="false" ht="12.8" hidden="false" customHeight="false" outlineLevel="0" collapsed="false">
      <c r="B3" s="5"/>
      <c r="C3" s="6"/>
      <c r="D3" s="6" t="s">
        <v>0</v>
      </c>
      <c r="E3" s="6"/>
      <c r="F3" s="6"/>
      <c r="G3" s="6"/>
      <c r="H3" s="6" t="s">
        <v>1</v>
      </c>
      <c r="I3" s="7" t="n">
        <f aca="true">TODAY()</f>
        <v>42867</v>
      </c>
      <c r="J3" s="8"/>
    </row>
    <row r="4" customFormat="false" ht="12.8" hidden="false" customHeight="false" outlineLevel="0" collapsed="false">
      <c r="B4" s="5"/>
      <c r="C4" s="6"/>
      <c r="D4" s="6" t="s">
        <v>2</v>
      </c>
      <c r="E4" s="6"/>
      <c r="F4" s="6"/>
      <c r="G4" s="6"/>
      <c r="H4" s="6"/>
      <c r="I4" s="6"/>
      <c r="J4" s="8"/>
    </row>
    <row r="5" customFormat="false" ht="12.8" hidden="false" customHeight="false" outlineLevel="0" collapsed="false">
      <c r="B5" s="5"/>
      <c r="C5" s="6"/>
      <c r="D5" s="6"/>
      <c r="E5" s="6"/>
      <c r="F5" s="6"/>
      <c r="G5" s="6"/>
      <c r="H5" s="6"/>
      <c r="I5" s="6"/>
      <c r="J5" s="8"/>
    </row>
    <row r="6" customFormat="false" ht="12.8" hidden="false" customHeight="false" outlineLevel="0" collapsed="false">
      <c r="B6" s="5"/>
      <c r="C6" s="6"/>
      <c r="D6" s="6"/>
      <c r="E6" s="6"/>
      <c r="F6" s="6"/>
      <c r="G6" s="6"/>
      <c r="H6" s="6"/>
      <c r="I6" s="6"/>
      <c r="J6" s="8"/>
    </row>
    <row r="7" customFormat="false" ht="12.8" hidden="false" customHeight="false" outlineLevel="0" collapsed="false">
      <c r="B7" s="5"/>
      <c r="C7" s="6"/>
      <c r="D7" s="6"/>
      <c r="E7" s="6"/>
      <c r="F7" s="6" t="s">
        <v>3</v>
      </c>
      <c r="G7" s="9" t="n">
        <v>3</v>
      </c>
      <c r="H7" s="9" t="n">
        <v>5</v>
      </c>
      <c r="I7" s="9" t="n">
        <v>8</v>
      </c>
      <c r="J7" s="8"/>
    </row>
    <row r="8" customFormat="false" ht="12.8" hidden="false" customHeight="false" outlineLevel="0" collapsed="false">
      <c r="B8" s="5"/>
      <c r="C8" s="6"/>
      <c r="D8" s="6"/>
      <c r="E8" s="6"/>
      <c r="F8" s="6" t="s">
        <v>4</v>
      </c>
      <c r="G8" s="10" t="s">
        <v>5</v>
      </c>
      <c r="H8" s="9" t="s">
        <v>6</v>
      </c>
      <c r="I8" s="9" t="s">
        <v>7</v>
      </c>
      <c r="J8" s="8"/>
    </row>
    <row r="9" customFormat="false" ht="12.8" hidden="false" customHeight="false" outlineLevel="0" collapsed="false">
      <c r="B9" s="5" t="s">
        <v>8</v>
      </c>
      <c r="C9" s="10" t="s">
        <v>9</v>
      </c>
      <c r="D9" s="10"/>
      <c r="E9" s="6"/>
      <c r="F9" s="6" t="s">
        <v>10</v>
      </c>
      <c r="G9" s="9" t="str">
        <f aca="false">VLOOKUP(G8,PRODUCTO,2)</f>
        <v>MONITOR </v>
      </c>
      <c r="H9" s="9" t="str">
        <f aca="false">VLOOKUP(H8,PRODUCTO,2)</f>
        <v>C.P.U </v>
      </c>
      <c r="I9" s="9" t="str">
        <f aca="false">VLOOKUP(I8,PRODUCTO,2)</f>
        <v>TECLADO </v>
      </c>
      <c r="J9" s="8"/>
    </row>
    <row r="10" customFormat="false" ht="12.8" hidden="false" customHeight="false" outlineLevel="0" collapsed="false">
      <c r="B10" s="5" t="s">
        <v>11</v>
      </c>
      <c r="C10" s="11" t="str">
        <f aca="false">VLOOKUP(C9,CLIENTE,2)</f>
        <v>JOSHUA</v>
      </c>
      <c r="D10" s="11"/>
      <c r="E10" s="6"/>
      <c r="F10" s="6" t="s">
        <v>12</v>
      </c>
      <c r="G10" s="12" t="n">
        <f aca="false">VLOOKUP(G8,PRODUCTO,3)</f>
        <v>2000</v>
      </c>
      <c r="H10" s="12" t="n">
        <f aca="false">VLOOKUP(H8,PRODUCTO,3)</f>
        <v>1000</v>
      </c>
      <c r="I10" s="12" t="n">
        <f aca="false">VLOOKUP(I8,PRODUCTO,3)</f>
        <v>800</v>
      </c>
      <c r="J10" s="8"/>
    </row>
    <row r="11" customFormat="false" ht="12.8" hidden="false" customHeight="false" outlineLevel="0" collapsed="false">
      <c r="B11" s="5" t="s">
        <v>13</v>
      </c>
      <c r="C11" s="10" t="str">
        <f aca="false">VLOOKUP(C9,CLIENTE,5)</f>
        <v>ISLA ALBORAN 5870</v>
      </c>
      <c r="D11" s="10"/>
      <c r="E11" s="6"/>
      <c r="F11" s="6" t="s">
        <v>14</v>
      </c>
      <c r="G11" s="12" t="n">
        <f aca="false">G7*G10</f>
        <v>6000</v>
      </c>
      <c r="H11" s="12" t="n">
        <f aca="false">H7*H10</f>
        <v>5000</v>
      </c>
      <c r="I11" s="12" t="n">
        <f aca="false">I7*I10</f>
        <v>6400</v>
      </c>
      <c r="J11" s="8"/>
    </row>
    <row r="12" customFormat="false" ht="12.8" hidden="false" customHeight="false" outlineLevel="0" collapsed="false">
      <c r="B12" s="5" t="s">
        <v>15</v>
      </c>
      <c r="C12" s="10" t="str">
        <f aca="false">VLOOKUP(C9,CLIENTE,6)</f>
        <v>JARDINES DEL SUR</v>
      </c>
      <c r="D12" s="10"/>
      <c r="E12" s="6"/>
      <c r="F12" s="6" t="s">
        <v>16</v>
      </c>
      <c r="G12" s="12" t="n">
        <f aca="false">IF(G11&lt;=5000,0,IF(G11&lt;=10000,G11*0.05,IF(G11&gt;=10001,G11*0.1)))</f>
        <v>300</v>
      </c>
      <c r="H12" s="12" t="n">
        <f aca="false">IF(H11&lt;=5000,0,IF(H11&lt;=10000,H11*0.05,IF(H11&gt;=10001,H11*0.1)))</f>
        <v>0</v>
      </c>
      <c r="I12" s="12" t="n">
        <f aca="false">IF(I11&lt;=5000,0,IF(I11&lt;=10000,I11*0.05,IF(I11&gt;=10001,I11*0.1)))</f>
        <v>320</v>
      </c>
      <c r="J12" s="8"/>
    </row>
    <row r="13" customFormat="false" ht="12.8" hidden="false" customHeight="false" outlineLevel="0" collapsed="false">
      <c r="B13" s="5" t="s">
        <v>17</v>
      </c>
      <c r="C13" s="10" t="n">
        <f aca="false">VLOOKUP(C9,CLIENTE,7)</f>
        <v>3331379563</v>
      </c>
      <c r="D13" s="10"/>
      <c r="E13" s="6"/>
      <c r="F13" s="6" t="s">
        <v>18</v>
      </c>
      <c r="G13" s="12" t="n">
        <f aca="false">G11*0.16</f>
        <v>960</v>
      </c>
      <c r="H13" s="12" t="n">
        <f aca="false">H11*0.16</f>
        <v>800</v>
      </c>
      <c r="I13" s="12" t="n">
        <f aca="false">I11*0.16</f>
        <v>1024</v>
      </c>
      <c r="J13" s="8"/>
    </row>
    <row r="14" customFormat="false" ht="12.8" hidden="false" customHeight="false" outlineLevel="0" collapsed="false">
      <c r="B14" s="5" t="s">
        <v>19</v>
      </c>
      <c r="C14" s="10" t="str">
        <f aca="false">VLOOKUP(C9,CLIENTE,8)</f>
        <v>GUADALAJARA</v>
      </c>
      <c r="D14" s="10"/>
      <c r="E14" s="6"/>
      <c r="F14" s="6"/>
      <c r="G14" s="6"/>
      <c r="H14" s="6"/>
      <c r="I14" s="6"/>
      <c r="J14" s="8"/>
    </row>
    <row r="15" customFormat="false" ht="12.8" hidden="false" customHeight="false" outlineLevel="0" collapsed="false">
      <c r="B15" s="5"/>
      <c r="C15" s="6"/>
      <c r="D15" s="6"/>
      <c r="E15" s="6"/>
      <c r="F15" s="6"/>
      <c r="G15" s="6"/>
      <c r="H15" s="6"/>
      <c r="I15" s="6"/>
      <c r="J15" s="8"/>
    </row>
    <row r="16" customFormat="false" ht="12.8" hidden="false" customHeight="false" outlineLevel="0" collapsed="false">
      <c r="B16" s="5"/>
      <c r="C16" s="6"/>
      <c r="D16" s="6"/>
      <c r="E16" s="6"/>
      <c r="F16" s="6"/>
      <c r="G16" s="6"/>
      <c r="H16" s="6"/>
      <c r="I16" s="6"/>
      <c r="J16" s="8"/>
    </row>
    <row r="17" customFormat="false" ht="12.8" hidden="false" customHeight="false" outlineLevel="0" collapsed="false">
      <c r="B17" s="5"/>
      <c r="C17" s="6"/>
      <c r="D17" s="6"/>
      <c r="E17" s="6"/>
      <c r="F17" s="6"/>
      <c r="G17" s="6"/>
      <c r="H17" s="6"/>
      <c r="I17" s="6"/>
      <c r="J17" s="8"/>
    </row>
    <row r="18" customFormat="false" ht="12.8" hidden="false" customHeight="false" outlineLevel="0" collapsed="false">
      <c r="B18" s="5"/>
      <c r="C18" s="6"/>
      <c r="D18" s="6"/>
      <c r="E18" s="6"/>
      <c r="F18" s="6"/>
      <c r="G18" s="6"/>
      <c r="H18" s="6"/>
      <c r="I18" s="6"/>
      <c r="J18" s="8"/>
    </row>
    <row r="19" customFormat="false" ht="12.8" hidden="false" customHeight="false" outlineLevel="0" collapsed="false">
      <c r="B19" s="5"/>
      <c r="C19" s="6"/>
      <c r="D19" s="6"/>
      <c r="E19" s="6"/>
      <c r="F19" s="6"/>
      <c r="G19" s="6" t="s">
        <v>20</v>
      </c>
      <c r="H19" s="12" t="n">
        <f aca="false">G11+H11+I11-G12-H12-I12+G13+H13+I13</f>
        <v>19564</v>
      </c>
      <c r="I19" s="12"/>
      <c r="J19" s="8"/>
    </row>
    <row r="20" customFormat="false" ht="12.8" hidden="false" customHeight="false" outlineLevel="0" collapsed="false">
      <c r="B20" s="5"/>
      <c r="C20" s="6"/>
      <c r="D20" s="6"/>
      <c r="E20" s="6"/>
      <c r="F20" s="6"/>
      <c r="G20" s="6"/>
      <c r="H20" s="6"/>
      <c r="I20" s="6"/>
      <c r="J20" s="8"/>
    </row>
    <row r="21" customFormat="false" ht="12.8" hidden="false" customHeight="false" outlineLevel="0" collapsed="false">
      <c r="B21" s="5"/>
      <c r="C21" s="6"/>
      <c r="D21" s="6"/>
      <c r="E21" s="6"/>
      <c r="F21" s="6"/>
      <c r="G21" s="6"/>
      <c r="H21" s="6"/>
      <c r="I21" s="6"/>
      <c r="J21" s="8"/>
    </row>
    <row r="22" customFormat="false" ht="12.8" hidden="false" customHeight="false" outlineLevel="0" collapsed="false">
      <c r="B22" s="13"/>
      <c r="C22" s="14"/>
      <c r="D22" s="14"/>
      <c r="E22" s="14"/>
      <c r="F22" s="14"/>
      <c r="G22" s="14"/>
      <c r="H22" s="14"/>
      <c r="I22" s="14"/>
      <c r="J22" s="15"/>
    </row>
  </sheetData>
  <mergeCells count="7">
    <mergeCell ref="C9:D9"/>
    <mergeCell ref="C10:D10"/>
    <mergeCell ref="C11:D11"/>
    <mergeCell ref="C12:D12"/>
    <mergeCell ref="C13:D13"/>
    <mergeCell ref="C14:D14"/>
    <mergeCell ref="H19:I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2.8"/>
  <cols>
    <col collapsed="false" hidden="false" max="1" min="1" style="1" width="7.40816326530612"/>
    <col collapsed="false" hidden="false" max="2" min="2" style="1" width="11.5204081632653"/>
    <col collapsed="false" hidden="false" max="3" min="3" style="1" width="19.4948979591837"/>
    <col collapsed="false" hidden="false" max="4" min="4" style="1" width="19.9081632653061"/>
    <col collapsed="false" hidden="false" max="5" min="5" style="1" width="28.1071428571429"/>
    <col collapsed="false" hidden="false" max="6" min="6" style="1" width="18.8010204081633"/>
    <col collapsed="false" hidden="false" max="7" min="7" style="1" width="11.2959183673469"/>
    <col collapsed="false" hidden="false" max="8" min="8" style="1" width="14.9030612244898"/>
    <col collapsed="false" hidden="false" max="1025" min="9" style="1" width="11.5204081632653"/>
  </cols>
  <sheetData>
    <row r="2" customFormat="false" ht="12.8" hidden="false" customHeight="false" outlineLevel="0" collapsed="false">
      <c r="A2" s="16" t="s">
        <v>21</v>
      </c>
      <c r="B2" s="16" t="s">
        <v>11</v>
      </c>
      <c r="C2" s="16" t="s">
        <v>22</v>
      </c>
      <c r="D2" s="16" t="s">
        <v>23</v>
      </c>
      <c r="E2" s="16" t="s">
        <v>13</v>
      </c>
      <c r="F2" s="16" t="s">
        <v>24</v>
      </c>
      <c r="G2" s="16" t="s">
        <v>17</v>
      </c>
      <c r="H2" s="16" t="s">
        <v>19</v>
      </c>
    </row>
    <row r="3" customFormat="false" ht="12.8" hidden="false" customHeight="false" outlineLevel="0" collapsed="false">
      <c r="A3" s="17" t="str">
        <f aca="false">CONCATENATE(LEFT(B3,1),LEFT(C3,1),LEFT(D3,1))</f>
        <v>JHC</v>
      </c>
      <c r="B3" s="17" t="s">
        <v>25</v>
      </c>
      <c r="C3" s="17" t="s">
        <v>26</v>
      </c>
      <c r="D3" s="17" t="s">
        <v>27</v>
      </c>
      <c r="E3" s="17" t="s">
        <v>28</v>
      </c>
      <c r="F3" s="17" t="s">
        <v>29</v>
      </c>
      <c r="G3" s="17" t="n">
        <v>3331379563</v>
      </c>
      <c r="H3" s="17" t="s">
        <v>30</v>
      </c>
    </row>
    <row r="4" customFormat="false" ht="12.8" hidden="false" customHeight="false" outlineLevel="0" collapsed="false">
      <c r="A4" s="17" t="str">
        <f aca="false">CONCATENATE(LEFT(B4,1),LEFT(C4,1),LEFT(D4,1))</f>
        <v>EHN</v>
      </c>
      <c r="B4" s="17" t="s">
        <v>31</v>
      </c>
      <c r="C4" s="17" t="s">
        <v>26</v>
      </c>
      <c r="D4" s="17" t="s">
        <v>32</v>
      </c>
      <c r="E4" s="17" t="s">
        <v>33</v>
      </c>
      <c r="F4" s="17" t="s">
        <v>34</v>
      </c>
      <c r="G4" s="17" t="n">
        <v>3352548855</v>
      </c>
      <c r="H4" s="17" t="s">
        <v>30</v>
      </c>
    </row>
    <row r="5" customFormat="false" ht="12.8" hidden="false" customHeight="false" outlineLevel="0" collapsed="false">
      <c r="A5" s="17" t="str">
        <f aca="false">CONCATENATE(LEFT(B5,1),LEFT(C5,1),LEFT(D5,1))</f>
        <v>DRE</v>
      </c>
      <c r="B5" s="17" t="s">
        <v>35</v>
      </c>
      <c r="C5" s="17" t="s">
        <v>36</v>
      </c>
      <c r="D5" s="17" t="s">
        <v>37</v>
      </c>
      <c r="E5" s="17" t="s">
        <v>38</v>
      </c>
      <c r="F5" s="17" t="s">
        <v>39</v>
      </c>
      <c r="G5" s="17" t="n">
        <v>5687458888</v>
      </c>
      <c r="H5" s="17" t="s">
        <v>30</v>
      </c>
    </row>
    <row r="6" customFormat="false" ht="12.8" hidden="false" customHeight="false" outlineLevel="0" collapsed="false">
      <c r="A6" s="17" t="str">
        <f aca="false">CONCATENATE(LEFT(B6,1),LEFT(C6,1),LEFT(D6,1))</f>
        <v>MWV</v>
      </c>
      <c r="B6" s="17" t="s">
        <v>40</v>
      </c>
      <c r="C6" s="17" t="s">
        <v>41</v>
      </c>
      <c r="D6" s="17" t="s">
        <v>42</v>
      </c>
      <c r="E6" s="17" t="s">
        <v>43</v>
      </c>
      <c r="F6" s="17" t="s">
        <v>44</v>
      </c>
      <c r="G6" s="17" t="n">
        <v>4872775456</v>
      </c>
      <c r="H6" s="17" t="s">
        <v>45</v>
      </c>
    </row>
    <row r="7" customFormat="false" ht="12.8" hidden="false" customHeight="false" outlineLevel="0" collapsed="false">
      <c r="A7" s="17" t="str">
        <f aca="false">CONCATENATE(LEFT(B7,1),LEFT(C7,1),LEFT(D7,1))</f>
        <v>CSG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  <c r="G7" s="17" t="n">
        <v>5587495888</v>
      </c>
      <c r="H7" s="17" t="s">
        <v>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8"/>
  <cols>
    <col collapsed="false" hidden="false" max="1" min="1" style="0" width="11.5204081632653"/>
    <col collapsed="false" hidden="false" max="2" min="2" style="0" width="34.0816326530612"/>
    <col collapsed="false" hidden="false" max="1025" min="3" style="0" width="11.5204081632653"/>
  </cols>
  <sheetData>
    <row r="2" customFormat="false" ht="12.8" hidden="false" customHeight="false" outlineLevel="0" collapsed="false">
      <c r="A2" s="16" t="s">
        <v>4</v>
      </c>
      <c r="B2" s="16" t="s">
        <v>10</v>
      </c>
      <c r="C2" s="16" t="s">
        <v>12</v>
      </c>
    </row>
    <row r="3" customFormat="false" ht="12.8" hidden="false" customHeight="false" outlineLevel="0" collapsed="false">
      <c r="A3" s="18" t="s">
        <v>5</v>
      </c>
      <c r="B3" s="18" t="s">
        <v>51</v>
      </c>
      <c r="C3" s="19" t="n">
        <v>2000</v>
      </c>
    </row>
    <row r="4" customFormat="false" ht="12.8" hidden="false" customHeight="false" outlineLevel="0" collapsed="false">
      <c r="A4" s="18" t="s">
        <v>6</v>
      </c>
      <c r="B4" s="18" t="s">
        <v>52</v>
      </c>
      <c r="C4" s="19" t="n">
        <v>1000</v>
      </c>
    </row>
    <row r="5" customFormat="false" ht="12.8" hidden="false" customHeight="false" outlineLevel="0" collapsed="false">
      <c r="A5" s="18" t="s">
        <v>7</v>
      </c>
      <c r="B5" s="18" t="s">
        <v>53</v>
      </c>
      <c r="C5" s="19" t="n">
        <v>800</v>
      </c>
    </row>
    <row r="6" customFormat="false" ht="12.8" hidden="false" customHeight="false" outlineLevel="0" collapsed="false">
      <c r="A6" s="18" t="s">
        <v>54</v>
      </c>
      <c r="B6" s="18" t="s">
        <v>55</v>
      </c>
      <c r="C6" s="19" t="n">
        <v>400</v>
      </c>
    </row>
    <row r="7" customFormat="false" ht="12.8" hidden="false" customHeight="false" outlineLevel="0" collapsed="false">
      <c r="A7" s="18" t="s">
        <v>56</v>
      </c>
      <c r="B7" s="18" t="s">
        <v>57</v>
      </c>
      <c r="C7" s="19" t="n">
        <v>700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2017-05-12T07:32:53Z</dcterms:created>
  <dc:creator>labh1 </dc:creator>
  <dc:description/>
  <dc:language>es-MX</dc:language>
  <cp:lastModifiedBy>labh1 </cp:lastModifiedBy>
  <dcterms:modified xsi:type="dcterms:W3CDTF">2017-05-12T09:18:33Z</dcterms:modified>
  <cp:revision>4</cp:revision>
  <dc:subject/>
  <dc:title/>
</cp:coreProperties>
</file>