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.jpeg" ContentType="image/jpeg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factura" sheetId="1" state="visible" r:id="rId2"/>
    <sheet name="clientes" sheetId="2" state="visible" r:id="rId3"/>
    <sheet name="producto" sheetId="3" state="visible" r:id="rId4"/>
  </sheets>
  <definedNames>
    <definedName function="false" hidden="false" name="CLI" vbProcedure="false">clientes!$A$3:$G$7</definedName>
    <definedName function="false" hidden="false" name="PRODUC" vbProcedure="false">producto!$C$2:$G$6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<sst xmlns="http://schemas.openxmlformats.org/spreadsheetml/2006/main" count="83" uniqueCount="68">
  <si>
    <t xml:space="preserve">compu sam</t>
  </si>
  <si>
    <t xml:space="preserve">fecha:</t>
  </si>
  <si>
    <t xml:space="preserve">cliente</t>
  </si>
  <si>
    <t xml:space="preserve">descripción</t>
  </si>
  <si>
    <t xml:space="preserve">clave</t>
  </si>
  <si>
    <t xml:space="preserve">precio</t>
  </si>
  <si>
    <t xml:space="preserve">nombre </t>
  </si>
  <si>
    <t xml:space="preserve">domicilio</t>
  </si>
  <si>
    <t xml:space="preserve">colonia</t>
  </si>
  <si>
    <t xml:space="preserve">subtotal:</t>
  </si>
  <si>
    <t xml:space="preserve">tel.</t>
  </si>
  <si>
    <t xml:space="preserve">descuento </t>
  </si>
  <si>
    <t xml:space="preserve">ciudad</t>
  </si>
  <si>
    <t xml:space="preserve">iva:</t>
  </si>
  <si>
    <t xml:space="preserve">producto</t>
  </si>
  <si>
    <t xml:space="preserve">mon</t>
  </si>
  <si>
    <t xml:space="preserve">código</t>
  </si>
  <si>
    <t xml:space="preserve">total:</t>
  </si>
  <si>
    <t xml:space="preserve">cantidad</t>
  </si>
  <si>
    <t xml:space="preserve">nombre</t>
  </si>
  <si>
    <t xml:space="preserve">apellido </t>
  </si>
  <si>
    <t xml:space="preserve">telefono</t>
  </si>
  <si>
    <t xml:space="preserve">ximena</t>
  </si>
  <si>
    <t xml:space="preserve">garcia</t>
  </si>
  <si>
    <t xml:space="preserve">CALLE 5</t>
  </si>
  <si>
    <t xml:space="preserve">tesoro</t>
  </si>
  <si>
    <t xml:space="preserve">55 67 89  09 54  90 </t>
  </si>
  <si>
    <t xml:space="preserve">d.f</t>
  </si>
  <si>
    <t xml:space="preserve">esmeralda</t>
  </si>
  <si>
    <t xml:space="preserve">dominguez </t>
  </si>
  <si>
    <t xml:space="preserve">CALLE 4 </t>
  </si>
  <si>
    <t xml:space="preserve">puerto</t>
  </si>
  <si>
    <t xml:space="preserve">55 89 56 78 99 99 </t>
  </si>
  <si>
    <t xml:space="preserve">estela</t>
  </si>
  <si>
    <t xml:space="preserve">perez</t>
  </si>
  <si>
    <t xml:space="preserve">region</t>
  </si>
  <si>
    <t xml:space="preserve">55 89 45 23 32 12 </t>
  </si>
  <si>
    <t xml:space="preserve">emiliano</t>
  </si>
  <si>
    <t xml:space="preserve">sanchez </t>
  </si>
  <si>
    <t xml:space="preserve">CALLE 8</t>
  </si>
  <si>
    <t xml:space="preserve">89 09 67 98 05 09  </t>
  </si>
  <si>
    <t xml:space="preserve">alejandro </t>
  </si>
  <si>
    <t xml:space="preserve">torres</t>
  </si>
  <si>
    <t xml:space="preserve">CALLE 47</t>
  </si>
  <si>
    <t xml:space="preserve">55 54 67 89 90 78 </t>
  </si>
  <si>
    <t xml:space="preserve">producto </t>
  </si>
  <si>
    <t xml:space="preserve">codigo</t>
  </si>
  <si>
    <t xml:space="preserve">descripción </t>
  </si>
  <si>
    <t xml:space="preserve">descuentos</t>
  </si>
  <si>
    <t xml:space="preserve">total s/d</t>
  </si>
  <si>
    <t xml:space="preserve">xiga</t>
  </si>
  <si>
    <t xml:space="preserve">monitor</t>
  </si>
  <si>
    <t xml:space="preserve">descuento</t>
  </si>
  <si>
    <t xml:space="preserve">esdo</t>
  </si>
  <si>
    <t xml:space="preserve">c</t>
  </si>
  <si>
    <t xml:space="preserve">cpu</t>
  </si>
  <si>
    <t xml:space="preserve">0-5</t>
  </si>
  <si>
    <t xml:space="preserve">espe</t>
  </si>
  <si>
    <t xml:space="preserve">tecl</t>
  </si>
  <si>
    <t xml:space="preserve">teclado</t>
  </si>
  <si>
    <t xml:space="preserve">5-10</t>
  </si>
  <si>
    <t xml:space="preserve">emsa</t>
  </si>
  <si>
    <t xml:space="preserve">mou</t>
  </si>
  <si>
    <t xml:space="preserve">mouse</t>
  </si>
  <si>
    <t xml:space="preserve">10(+)</t>
  </si>
  <si>
    <t xml:space="preserve">alto</t>
  </si>
  <si>
    <t xml:space="preserve">reg</t>
  </si>
  <si>
    <t xml:space="preserve">regulador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</si>
</sst>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.00;[RED]\-[$$-80A]#,##0.00"/>
    <numFmt numFmtId="166" formatCode="0.0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0066FF"/>
        <bgColor rgb="FF3366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9720</xdr:colOff>
      <xdr:row>1</xdr:row>
      <xdr:rowOff>9360</xdr:rowOff>
    </xdr:from>
    <xdr:to>
      <xdr:col>2</xdr:col>
      <xdr:colOff>171720</xdr:colOff>
      <xdr:row>6</xdr:row>
      <xdr:rowOff>52560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822240" y="171720"/>
          <a:ext cx="974880" cy="856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K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2.8"/>
  <cols>
    <col collapsed="false" hidden="false" max="3" min="1" style="0" width="11.5204081632653"/>
    <col collapsed="false" hidden="false" max="4" min="4" style="0" width="16.3877551020408"/>
    <col collapsed="false" hidden="false" max="6" min="5" style="0" width="11.5204081632653"/>
    <col collapsed="false" hidden="false" max="7" min="7" style="0" width="15.6938775510204"/>
    <col collapsed="false" hidden="false" max="1025" min="8" style="0" width="11.5204081632653"/>
  </cols>
  <sheetData>
    <row r="2" customFormat="false" ht="12.8" hidden="false" customHeight="fals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2.8" hidden="false" customHeight="false" outlineLevel="0" collapsed="false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</row>
    <row r="4" customFormat="false" ht="12.8" hidden="false" customHeight="false" outlineLevel="0" collapsed="false">
      <c r="B4" s="1"/>
      <c r="C4" s="1"/>
      <c r="D4" s="1"/>
      <c r="E4" s="1"/>
      <c r="F4" s="1"/>
      <c r="G4" s="1"/>
      <c r="H4" s="1"/>
      <c r="I4" s="1" t="s">
        <v>1</v>
      </c>
      <c r="J4" s="2"/>
      <c r="K4" s="1"/>
    </row>
    <row r="5" customFormat="false" ht="12.8" hidden="false" customHeight="false" outlineLevel="0" collapsed="false"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2.8" hidden="false" customHeight="false" outlineLevel="0" collapsed="false"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2.8" hidden="false" customHeight="false" outlineLevel="0" collapsed="false">
      <c r="B7" s="1"/>
      <c r="C7" s="1"/>
      <c r="D7" s="1"/>
      <c r="E7" s="1"/>
      <c r="F7" s="1"/>
      <c r="G7" s="1"/>
      <c r="H7" s="1"/>
      <c r="I7" s="1"/>
      <c r="J7" s="1"/>
      <c r="K7" s="1"/>
    </row>
    <row r="8" customFormat="false" ht="12.8" hidden="false" customHeight="false" outlineLevel="0" collapsed="false">
      <c r="B8" s="1"/>
      <c r="C8" s="1"/>
      <c r="D8" s="1"/>
      <c r="E8" s="1"/>
      <c r="F8" s="1"/>
      <c r="G8" s="1"/>
      <c r="H8" s="1"/>
      <c r="I8" s="1"/>
      <c r="J8" s="1"/>
      <c r="K8" s="1"/>
    </row>
    <row r="9" customFormat="false" ht="12.8" hidden="false" customHeight="false" outlineLevel="0" collapsed="false">
      <c r="B9" s="1"/>
      <c r="C9" s="1" t="s">
        <v>2</v>
      </c>
      <c r="D9" s="3"/>
      <c r="E9" s="1"/>
      <c r="F9" s="1" t="s">
        <v>3</v>
      </c>
      <c r="G9" s="2" t="n">
        <f aca="false">VLOOKUP(D18,PRODUC,2)</f>
        <v>5</v>
      </c>
      <c r="H9" s="1"/>
      <c r="I9" s="1"/>
      <c r="J9" s="1"/>
      <c r="K9" s="1"/>
    </row>
    <row r="10" customFormat="false" ht="12.8" hidden="false" customHeight="false" outlineLevel="0" collapsed="false">
      <c r="B10" s="1"/>
      <c r="C10" s="1" t="s">
        <v>4</v>
      </c>
      <c r="D10" s="2" t="str">
        <f aca="false">clientes!A3</f>
        <v>xiga</v>
      </c>
      <c r="E10" s="1"/>
      <c r="F10" s="1" t="s">
        <v>5</v>
      </c>
      <c r="G10" s="2"/>
      <c r="H10" s="1"/>
      <c r="I10" s="1"/>
      <c r="J10" s="1"/>
      <c r="K10" s="1"/>
    </row>
    <row r="11" customFormat="false" ht="12.8" hidden="false" customHeight="false" outlineLevel="0" collapsed="false">
      <c r="B11" s="1"/>
      <c r="C11" s="1" t="s">
        <v>6</v>
      </c>
      <c r="D11" s="2" t="str">
        <f aca="false">VLOOKUP(D10,CLI,2)</f>
        <v>ximena</v>
      </c>
      <c r="E11" s="1"/>
      <c r="F11" s="1"/>
      <c r="G11" s="2"/>
      <c r="H11" s="1"/>
      <c r="I11" s="1"/>
      <c r="J11" s="1"/>
      <c r="K11" s="1"/>
    </row>
    <row r="12" customFormat="false" ht="12.8" hidden="false" customHeight="false" outlineLevel="0" collapsed="false">
      <c r="B12" s="1"/>
      <c r="C12" s="1" t="s">
        <v>7</v>
      </c>
      <c r="D12" s="2" t="str">
        <f aca="false">VLOOKUP(D10,CLI,4)</f>
        <v>CALLE 5</v>
      </c>
      <c r="E12" s="1"/>
      <c r="F12" s="1"/>
      <c r="G12" s="2"/>
      <c r="H12" s="1"/>
      <c r="I12" s="1"/>
      <c r="J12" s="1"/>
      <c r="K12" s="1"/>
    </row>
    <row r="13" customFormat="false" ht="12.8" hidden="false" customHeight="false" outlineLevel="0" collapsed="false">
      <c r="B13" s="1"/>
      <c r="C13" s="1" t="s">
        <v>8</v>
      </c>
      <c r="D13" s="2" t="str">
        <f aca="false">VLOOKUP(D10,CLI,5)</f>
        <v>tesoro</v>
      </c>
      <c r="E13" s="1"/>
      <c r="F13" s="1" t="s">
        <v>9</v>
      </c>
      <c r="G13" s="2"/>
      <c r="H13" s="1"/>
      <c r="I13" s="1"/>
      <c r="J13" s="1"/>
      <c r="K13" s="1"/>
    </row>
    <row r="14" customFormat="false" ht="12.8" hidden="false" customHeight="false" outlineLevel="0" collapsed="false">
      <c r="B14" s="1"/>
      <c r="C14" s="1" t="s">
        <v>10</v>
      </c>
      <c r="D14" s="2" t="str">
        <f aca="false">VLOOKUP(D10,CLI,6)</f>
        <v>55 67 89  09 54  90 </v>
      </c>
      <c r="E14" s="1"/>
      <c r="F14" s="1" t="s">
        <v>11</v>
      </c>
      <c r="G14" s="2"/>
      <c r="H14" s="1"/>
      <c r="I14" s="1"/>
      <c r="J14" s="1"/>
      <c r="K14" s="1"/>
    </row>
    <row r="15" customFormat="false" ht="12.8" hidden="false" customHeight="false" outlineLevel="0" collapsed="false">
      <c r="B15" s="1"/>
      <c r="C15" s="1" t="s">
        <v>12</v>
      </c>
      <c r="D15" s="2" t="str">
        <f aca="false">VLOOKUP(D10,CLI,7)</f>
        <v>d.f</v>
      </c>
      <c r="E15" s="1"/>
      <c r="F15" s="1" t="s">
        <v>13</v>
      </c>
      <c r="G15" s="2"/>
      <c r="H15" s="1"/>
      <c r="I15" s="1"/>
      <c r="J15" s="1"/>
      <c r="K15" s="1"/>
    </row>
    <row r="16" customFormat="false" ht="12.8" hidden="false" customHeight="false" outlineLevel="0" collapsed="false">
      <c r="B16" s="1"/>
      <c r="C16" s="1"/>
      <c r="D16" s="1"/>
      <c r="E16" s="1"/>
      <c r="F16" s="1"/>
      <c r="G16" s="2"/>
      <c r="H16" s="1"/>
      <c r="I16" s="1"/>
      <c r="J16" s="1"/>
      <c r="K16" s="1"/>
    </row>
    <row r="17" customFormat="false" ht="12.8" hidden="false" customHeight="false" outlineLevel="0" collapsed="false">
      <c r="B17" s="1"/>
      <c r="C17" s="1" t="s">
        <v>14</v>
      </c>
      <c r="D17" s="0" t="s">
        <v>15</v>
      </c>
      <c r="E17" s="1"/>
      <c r="F17" s="1"/>
      <c r="G17" s="3"/>
      <c r="H17" s="1"/>
      <c r="I17" s="1"/>
      <c r="J17" s="1"/>
      <c r="K17" s="1"/>
    </row>
    <row r="18" customFormat="false" ht="12.8" hidden="false" customHeight="false" outlineLevel="0" collapsed="false">
      <c r="B18" s="1"/>
      <c r="C18" s="1" t="s">
        <v>16</v>
      </c>
      <c r="D18" s="0" t="n">
        <v>6746679</v>
      </c>
      <c r="E18" s="1"/>
      <c r="F18" s="1" t="s">
        <v>17</v>
      </c>
      <c r="G18" s="2"/>
      <c r="H18" s="1"/>
      <c r="I18" s="1"/>
      <c r="J18" s="1"/>
      <c r="K18" s="1"/>
    </row>
    <row r="19" customFormat="false" ht="12.8" hidden="false" customHeight="false" outlineLevel="0" collapsed="false">
      <c r="B19" s="1"/>
      <c r="C19" s="1" t="s">
        <v>18</v>
      </c>
      <c r="D19" s="2" t="n">
        <f aca="false">VLOOKUP(D18,PRODUC,2)</f>
        <v>5</v>
      </c>
      <c r="E19" s="1"/>
      <c r="F19" s="1"/>
      <c r="G19" s="1"/>
      <c r="H19" s="1"/>
      <c r="I19" s="1"/>
      <c r="J19" s="1"/>
      <c r="K19" s="1"/>
    </row>
    <row r="20" customFormat="false" ht="12.8" hidden="false" customHeight="false" outlineLevel="0" collapsed="false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2.8" hidden="false" customHeight="false" outlineLevel="0" collapsed="false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2.8" hidden="false" customHeight="false" outlineLevel="0" collapsed="false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customFormat="false" ht="12.8" hidden="false" customHeight="false" outlineLevel="0" collapsed="false"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2.8"/>
  <cols>
    <col collapsed="false" hidden="false" max="5" min="1" style="0" width="11.5204081632653"/>
    <col collapsed="false" hidden="false" max="6" min="6" style="0" width="18.4744897959184"/>
    <col collapsed="false" hidden="false" max="1025" min="7" style="0" width="11.5204081632653"/>
  </cols>
  <sheetData>
    <row r="2" customFormat="false" ht="12.8" hidden="false" customHeight="false" outlineLevel="0" collapsed="false">
      <c r="A2" s="0" t="s">
        <v>4</v>
      </c>
      <c r="B2" s="0" t="s">
        <v>19</v>
      </c>
      <c r="C2" s="0" t="s">
        <v>20</v>
      </c>
      <c r="D2" s="0" t="s">
        <v>7</v>
      </c>
      <c r="E2" s="0" t="s">
        <v>8</v>
      </c>
      <c r="F2" s="0" t="s">
        <v>21</v>
      </c>
      <c r="G2" s="0" t="s">
        <v>12</v>
      </c>
    </row>
    <row r="3" customFormat="false" ht="12.8" hidden="false" customHeight="false" outlineLevel="0" collapsed="false">
      <c r="A3" s="0" t="str">
        <f aca="false">CONCATENATE(LEFT(B3,2),LEFT(C3,2))</f>
        <v>xiga</v>
      </c>
      <c r="B3" s="0" t="s">
        <v>22</v>
      </c>
      <c r="C3" s="0" t="s">
        <v>23</v>
      </c>
      <c r="D3" s="0" t="s">
        <v>24</v>
      </c>
      <c r="E3" s="0" t="s">
        <v>25</v>
      </c>
      <c r="F3" s="0" t="s">
        <v>26</v>
      </c>
      <c r="G3" s="0" t="s">
        <v>27</v>
      </c>
    </row>
    <row r="4" customFormat="false" ht="12.8" hidden="false" customHeight="false" outlineLevel="0" collapsed="false">
      <c r="A4" s="0" t="str">
        <f aca="false">CONCATENATE(LEFT(B4,2),LEFT(C4,2))</f>
        <v>esdo</v>
      </c>
      <c r="B4" s="0" t="s">
        <v>28</v>
      </c>
      <c r="C4" s="0" t="s">
        <v>29</v>
      </c>
      <c r="D4" s="0" t="s">
        <v>30</v>
      </c>
      <c r="E4" s="0" t="s">
        <v>31</v>
      </c>
      <c r="F4" s="0" t="s">
        <v>32</v>
      </c>
      <c r="G4" s="0" t="s">
        <v>27</v>
      </c>
    </row>
    <row r="5" customFormat="false" ht="12.8" hidden="false" customHeight="false" outlineLevel="0" collapsed="false">
      <c r="A5" s="0" t="str">
        <f aca="false">CONCATENATE(LEFT(B5,2),LEFT(C5,2))</f>
        <v>espe</v>
      </c>
      <c r="B5" s="0" t="s">
        <v>33</v>
      </c>
      <c r="C5" s="0" t="s">
        <v>34</v>
      </c>
      <c r="D5" s="0" t="s">
        <v>30</v>
      </c>
      <c r="E5" s="0" t="s">
        <v>35</v>
      </c>
      <c r="F5" s="0" t="s">
        <v>36</v>
      </c>
      <c r="G5" s="0" t="s">
        <v>27</v>
      </c>
    </row>
    <row r="6" customFormat="false" ht="12.8" hidden="false" customHeight="false" outlineLevel="0" collapsed="false">
      <c r="A6" s="0" t="str">
        <f aca="false">CONCATENATE(LEFT(B6,2),LEFT(C6,2))</f>
        <v>emsa</v>
      </c>
      <c r="B6" s="0" t="s">
        <v>37</v>
      </c>
      <c r="C6" s="0" t="s">
        <v>38</v>
      </c>
      <c r="D6" s="0" t="s">
        <v>39</v>
      </c>
      <c r="E6" s="0" t="s">
        <v>25</v>
      </c>
      <c r="F6" s="0" t="s">
        <v>40</v>
      </c>
      <c r="G6" s="0" t="s">
        <v>27</v>
      </c>
    </row>
    <row r="7" customFormat="false" ht="12.8" hidden="false" customHeight="false" outlineLevel="0" collapsed="false">
      <c r="A7" s="0" t="str">
        <f aca="false">CONCATENATE(LEFT(B7,2),LEFT(C7,2))</f>
        <v>alto</v>
      </c>
      <c r="B7" s="0" t="s">
        <v>41</v>
      </c>
      <c r="C7" s="0" t="s">
        <v>42</v>
      </c>
      <c r="D7" s="0" t="s">
        <v>43</v>
      </c>
      <c r="E7" s="0" t="s">
        <v>35</v>
      </c>
      <c r="F7" s="0" t="s">
        <v>44</v>
      </c>
      <c r="G7" s="0" t="s">
        <v>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2</v>
      </c>
      <c r="B1" s="0" t="s">
        <v>45</v>
      </c>
      <c r="C1" s="0" t="s">
        <v>46</v>
      </c>
      <c r="D1" s="0" t="s">
        <v>18</v>
      </c>
      <c r="E1" s="0" t="s">
        <v>47</v>
      </c>
      <c r="F1" s="0" t="s">
        <v>5</v>
      </c>
      <c r="G1" s="0" t="s">
        <v>48</v>
      </c>
      <c r="H1" s="0" t="s">
        <v>49</v>
      </c>
    </row>
    <row r="2" customFormat="false" ht="12.8" hidden="false" customHeight="false" outlineLevel="0" collapsed="false">
      <c r="A2" s="0" t="s">
        <v>50</v>
      </c>
      <c r="B2" s="0" t="s">
        <v>15</v>
      </c>
      <c r="C2" s="0" t="n">
        <v>6746677</v>
      </c>
      <c r="D2" s="0" t="n">
        <v>5</v>
      </c>
      <c r="E2" s="0" t="s">
        <v>51</v>
      </c>
      <c r="F2" s="4" t="n">
        <v>2000</v>
      </c>
      <c r="G2" s="0" t="n">
        <f aca="false">IF(D2&lt;=5,L$3,IF(D2&lt;=10,L$4,IF(D2&gt;=10,L$5)))</f>
        <v>0</v>
      </c>
      <c r="H2" s="4" t="n">
        <f aca="false">D2*F2</f>
        <v>10000</v>
      </c>
      <c r="I2" s="4"/>
      <c r="K2" s="5" t="s">
        <v>52</v>
      </c>
      <c r="L2" s="5"/>
    </row>
    <row r="3" customFormat="false" ht="12.8" hidden="false" customHeight="false" outlineLevel="0" collapsed="false">
      <c r="A3" s="0" t="s">
        <v>53</v>
      </c>
      <c r="B3" s="0" t="s">
        <v>54</v>
      </c>
      <c r="C3" s="0" t="n">
        <v>6879067</v>
      </c>
      <c r="D3" s="0" t="n">
        <v>6</v>
      </c>
      <c r="E3" s="0" t="s">
        <v>55</v>
      </c>
      <c r="F3" s="4" t="n">
        <v>1000</v>
      </c>
      <c r="G3" s="0" t="n">
        <f aca="false">IF(D3&lt;=5,L$3,IF(D3&lt;=10,L$4,IF(D3&gt;=10,L$5)))</f>
        <v>0.05</v>
      </c>
      <c r="H3" s="4" t="n">
        <f aca="false">D3*F3</f>
        <v>6000</v>
      </c>
      <c r="I3" s="4"/>
      <c r="K3" s="6" t="s">
        <v>56</v>
      </c>
      <c r="L3" s="7" t="n">
        <v>0</v>
      </c>
    </row>
    <row r="4" customFormat="false" ht="12.8" hidden="false" customHeight="false" outlineLevel="0" collapsed="false">
      <c r="A4" s="0" t="s">
        <v>57</v>
      </c>
      <c r="B4" s="0" t="s">
        <v>58</v>
      </c>
      <c r="C4" s="0" t="n">
        <v>8905467</v>
      </c>
      <c r="D4" s="0" t="n">
        <v>2</v>
      </c>
      <c r="E4" s="0" t="s">
        <v>59</v>
      </c>
      <c r="F4" s="4" t="n">
        <v>800</v>
      </c>
      <c r="G4" s="0" t="n">
        <f aca="false">IF(D4&lt;=5,L$3,IF(D4&lt;=10,L$4,IF(D4&gt;=10,L$5)))</f>
        <v>0</v>
      </c>
      <c r="H4" s="4" t="n">
        <f aca="false">D4*F4</f>
        <v>1600</v>
      </c>
      <c r="I4" s="4"/>
      <c r="K4" s="6" t="s">
        <v>60</v>
      </c>
      <c r="L4" s="8" t="n">
        <v>0.05</v>
      </c>
    </row>
    <row r="5" customFormat="false" ht="12.8" hidden="false" customHeight="false" outlineLevel="0" collapsed="false">
      <c r="A5" s="0" t="s">
        <v>61</v>
      </c>
      <c r="B5" s="0" t="s">
        <v>62</v>
      </c>
      <c r="C5" s="0" t="n">
        <v>3456789</v>
      </c>
      <c r="D5" s="0" t="n">
        <v>8</v>
      </c>
      <c r="E5" s="0" t="s">
        <v>63</v>
      </c>
      <c r="F5" s="4" t="n">
        <v>400</v>
      </c>
      <c r="G5" s="0" t="n">
        <f aca="false">IF(D5&lt;=5,L$3,IF(D5&lt;=10,L$4,IF(D5&gt;=10,L$5)))</f>
        <v>0.05</v>
      </c>
      <c r="H5" s="4" t="n">
        <f aca="false">D5*F5</f>
        <v>3200</v>
      </c>
      <c r="I5" s="4"/>
      <c r="K5" s="6" t="s">
        <v>64</v>
      </c>
      <c r="L5" s="8" t="n">
        <v>0.1</v>
      </c>
    </row>
    <row r="6" customFormat="false" ht="12.8" hidden="false" customHeight="false" outlineLevel="0" collapsed="false">
      <c r="A6" s="0" t="s">
        <v>65</v>
      </c>
      <c r="B6" s="0" t="s">
        <v>66</v>
      </c>
      <c r="C6" s="0" t="n">
        <v>7867589</v>
      </c>
      <c r="D6" s="0" t="n">
        <v>11</v>
      </c>
      <c r="E6" s="0" t="s">
        <v>67</v>
      </c>
      <c r="F6" s="0" t="n">
        <v>700</v>
      </c>
      <c r="G6" s="0" t="n">
        <f aca="false">IF(D6&lt;=5,L$3,IF(D6&lt;=10,L$4,IF(D6&gt;=10,L$5)))</f>
        <v>0.1</v>
      </c>
      <c r="H6" s="4" t="n">
        <f aca="false">D6*F6</f>
        <v>7700</v>
      </c>
      <c r="I6" s="4"/>
    </row>
    <row r="24" customFormat="false" ht="12.8" hidden="false" customHeight="false" outlineLevel="0" collapsed="false">
      <c r="J24" s="9"/>
    </row>
  </sheetData>
  <mergeCells count="1">
    <mergeCell ref="K2:L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2017-05-12T07:32:51Z</dcterms:created>
  <dc:creator/>
  <dc:description/>
  <dc:language>es-MX</dc:language>
  <cp:lastModifiedBy/>
  <dcterms:modified xsi:type="dcterms:W3CDTF">2017-05-12T09:29:03Z</dcterms:modified>
  <cp:revision>3</cp:revision>
  <dc:subject/>
  <dc:title/>
</cp:coreProperties>
</file>