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>
    <definedName name="Excel_BuiltIn_Print_Area" localSheetId="0">#N/A</definedName>
    <definedName name="Excel_BuiltIn_Sheet_Title" localSheetId="0">"JABONERA"</definedName>
  </definedNames>
  <calcPr fullCalcOnLoad="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<sst xmlns="http://schemas.openxmlformats.org/spreadsheetml/2006/main" count="35" uniqueCount="31">
  <si>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</si>
  <si>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</si>
  <si>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</si>
  <si>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</si>
  <si>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</si>
  <si>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</si>
  <si>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</si>
  <si>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</si>
  <si>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</si>
  <si>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</si>
  <si>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</si>
  <si>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</si>
  <si>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</si>
  <si>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3</t>
  </si>
  <si>
    <t>BONO 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</si>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</sst>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2">
    <font>
      <sz val="10"/>
      <name val="Arial"/>
      <family val="0"/>
    </font>
    <font>
      <sz val="12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6" fontId="1" fillId="0" borderId="4" xfId="0" applyNumberFormat="1" applyFont="1" applyFill="1" applyBorder="1" applyAlignment="1" applyProtection="1">
      <alignment/>
      <protection/>
    </xf>
    <xf numFmtId="166" fontId="1" fillId="0" borderId="5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/>
      <protection/>
    </xf>
    <xf numFmtId="166" fontId="1" fillId="0" borderId="6" xfId="0" applyNumberFormat="1" applyFont="1" applyFill="1" applyBorder="1" applyAlignment="1" applyProtection="1">
      <alignment/>
      <protection/>
    </xf>
    <xf numFmtId="166" fontId="1" fillId="0" borderId="7" xfId="0" applyNumberFormat="1" applyFont="1" applyFill="1" applyBorder="1" applyAlignment="1" applyProtection="1">
      <alignment/>
      <protection/>
    </xf>
    <xf numFmtId="164" fontId="1" fillId="0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11"/>
  <sheetViews>
    <sheetView tabSelected="1" zoomScale="74" zoomScaleNormal="74" zoomScaleSheetLayoutView="10" workbookViewId="0" topLeftCell="A1">
      <selection activeCell="R5" sqref="R5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3.57421875" style="1" customWidth="1"/>
    <col min="10" max="15" width="11.57421875" style="1" customWidth="1"/>
    <col min="16" max="16" width="14.8515625" style="1" customWidth="1"/>
    <col min="17" max="17" width="14.421875" style="1" customWidth="1"/>
    <col min="18" max="16384" width="11.57421875" style="1" customWidth="1"/>
  </cols>
  <sheetData>
    <row r="5" spans="1:17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  <c r="Q5" s="4" t="s">
        <v>16</v>
      </c>
    </row>
    <row r="6" spans="1:17" ht="16.5">
      <c r="A6" s="5">
        <v>1</v>
      </c>
      <c r="B6" s="6">
        <f aca="true" t="shared" si="0" ref="B6:B11">CONCATENATE(A6,LEFT(C6,1),MIDB(D6,2,1))</f>
        <v>0</v>
      </c>
      <c r="C6" s="7" t="s">
        <v>17</v>
      </c>
      <c r="D6" s="7" t="s">
        <v>18</v>
      </c>
      <c r="E6" s="8">
        <v>35490</v>
      </c>
      <c r="F6" s="6">
        <f aca="true" ca="1" t="shared" si="1" ref="F6:F11">YEAR(TODAY())-YEAR(E6)</f>
        <v>20</v>
      </c>
      <c r="G6" s="8">
        <v>40200</v>
      </c>
      <c r="H6" s="9">
        <f aca="true" ca="1" t="shared" si="2" ref="H6:H11">YEAR(TODAY())-YEAR(G6)</f>
        <v>7</v>
      </c>
      <c r="I6" s="9" t="s">
        <v>19</v>
      </c>
      <c r="J6" s="10">
        <v>10000</v>
      </c>
      <c r="K6" s="11">
        <f aca="true" t="shared" si="3" ref="K6:K11">IF(J6&gt;=15000,J6*0.03,J6*0.01)</f>
        <v>100</v>
      </c>
      <c r="L6" s="11">
        <f aca="true" t="shared" si="4" ref="L6:L11">IF(LEFT(C6,1)="J",1000,500)</f>
        <v>1000</v>
      </c>
      <c r="M6" s="12">
        <f aca="true" t="shared" si="5" ref="M6:M11">IF(H6&gt;=10,"UN VIAJE","NADA")</f>
        <v>0</v>
      </c>
      <c r="N6" s="13">
        <f aca="true" t="shared" si="6" ref="N6:N11">IF(M6="UN VIAJE",3000,0)</f>
        <v>0</v>
      </c>
      <c r="O6" s="13">
        <f aca="true" t="shared" si="7" ref="O6:O11">IF(I6="MATUTINO",0,500)</f>
        <v>0</v>
      </c>
      <c r="P6" s="13">
        <f aca="true" t="shared" si="8" ref="P6:P11">IF(J6&gt;=12000,J6*0.03,J6*0.01)</f>
        <v>100</v>
      </c>
      <c r="Q6" s="13">
        <f aca="true" t="shared" si="9" ref="Q6:Q11">J6-K6+L6+N6+O6-P6</f>
        <v>10800</v>
      </c>
    </row>
    <row r="7" spans="1:17" ht="16.5">
      <c r="A7" s="5">
        <v>2</v>
      </c>
      <c r="B7" s="6">
        <f t="shared" si="0"/>
        <v>0</v>
      </c>
      <c r="C7" s="7" t="s">
        <v>20</v>
      </c>
      <c r="D7" s="7" t="s">
        <v>21</v>
      </c>
      <c r="E7" s="8">
        <v>35331</v>
      </c>
      <c r="F7" s="6">
        <f ca="1" t="shared" si="1"/>
        <v>21</v>
      </c>
      <c r="G7" s="8">
        <v>41760</v>
      </c>
      <c r="H7" s="9">
        <f ca="1" t="shared" si="2"/>
        <v>3</v>
      </c>
      <c r="I7" s="9" t="s">
        <v>22</v>
      </c>
      <c r="J7" s="14">
        <v>15000</v>
      </c>
      <c r="K7" s="15">
        <f t="shared" si="3"/>
        <v>450</v>
      </c>
      <c r="L7" s="15">
        <f t="shared" si="4"/>
        <v>1000</v>
      </c>
      <c r="M7" s="16">
        <f t="shared" si="5"/>
        <v>0</v>
      </c>
      <c r="N7" s="13">
        <f t="shared" si="6"/>
        <v>0</v>
      </c>
      <c r="O7" s="13">
        <f t="shared" si="7"/>
        <v>500</v>
      </c>
      <c r="P7" s="13">
        <f t="shared" si="8"/>
        <v>450</v>
      </c>
      <c r="Q7" s="13">
        <f t="shared" si="9"/>
        <v>15600</v>
      </c>
    </row>
    <row r="8" spans="1:17" ht="16.5">
      <c r="A8" s="5">
        <v>3</v>
      </c>
      <c r="B8" s="6">
        <f t="shared" si="0"/>
        <v>0</v>
      </c>
      <c r="C8" s="7" t="s">
        <v>23</v>
      </c>
      <c r="D8" s="7" t="s">
        <v>24</v>
      </c>
      <c r="E8" s="8">
        <v>31206</v>
      </c>
      <c r="F8" s="6">
        <f ca="1" t="shared" si="1"/>
        <v>32</v>
      </c>
      <c r="G8" s="8">
        <v>41464</v>
      </c>
      <c r="H8" s="9">
        <f ca="1" t="shared" si="2"/>
        <v>4</v>
      </c>
      <c r="I8" s="9" t="s">
        <v>19</v>
      </c>
      <c r="J8" s="14">
        <v>8000</v>
      </c>
      <c r="K8" s="15">
        <f t="shared" si="3"/>
        <v>80</v>
      </c>
      <c r="L8" s="15">
        <f t="shared" si="4"/>
        <v>500</v>
      </c>
      <c r="M8" s="16">
        <f t="shared" si="5"/>
        <v>0</v>
      </c>
      <c r="N8" s="13">
        <f t="shared" si="6"/>
        <v>0</v>
      </c>
      <c r="O8" s="13">
        <f t="shared" si="7"/>
        <v>0</v>
      </c>
      <c r="P8" s="13">
        <f t="shared" si="8"/>
        <v>80</v>
      </c>
      <c r="Q8" s="13">
        <f t="shared" si="9"/>
        <v>8340</v>
      </c>
    </row>
    <row r="9" spans="1:17" ht="16.5">
      <c r="A9" s="5">
        <v>4</v>
      </c>
      <c r="B9" s="6">
        <f t="shared" si="0"/>
        <v>0</v>
      </c>
      <c r="C9" s="7" t="s">
        <v>25</v>
      </c>
      <c r="D9" s="7" t="s">
        <v>26</v>
      </c>
      <c r="E9" s="8">
        <v>35554</v>
      </c>
      <c r="F9" s="6">
        <f ca="1" t="shared" si="1"/>
        <v>20</v>
      </c>
      <c r="G9" s="8">
        <v>38477</v>
      </c>
      <c r="H9" s="9">
        <f ca="1" t="shared" si="2"/>
        <v>12</v>
      </c>
      <c r="I9" s="9" t="s">
        <v>19</v>
      </c>
      <c r="J9" s="14">
        <v>15000</v>
      </c>
      <c r="K9" s="15">
        <f t="shared" si="3"/>
        <v>450</v>
      </c>
      <c r="L9" s="15">
        <f t="shared" si="4"/>
        <v>500</v>
      </c>
      <c r="M9" s="16">
        <f t="shared" si="5"/>
        <v>0</v>
      </c>
      <c r="N9" s="13">
        <f t="shared" si="6"/>
        <v>3000</v>
      </c>
      <c r="O9" s="13">
        <f t="shared" si="7"/>
        <v>0</v>
      </c>
      <c r="P9" s="13">
        <f t="shared" si="8"/>
        <v>450</v>
      </c>
      <c r="Q9" s="13">
        <f t="shared" si="9"/>
        <v>17600</v>
      </c>
    </row>
    <row r="10" spans="1:17" ht="16.5">
      <c r="A10" s="5">
        <v>5</v>
      </c>
      <c r="B10" s="6">
        <f t="shared" si="0"/>
        <v>0</v>
      </c>
      <c r="C10" s="7" t="s">
        <v>27</v>
      </c>
      <c r="D10" s="7" t="s">
        <v>28</v>
      </c>
      <c r="E10" s="8">
        <v>36314</v>
      </c>
      <c r="F10" s="6">
        <f ca="1" t="shared" si="1"/>
        <v>18</v>
      </c>
      <c r="G10" s="8">
        <v>38874</v>
      </c>
      <c r="H10" s="9">
        <f ca="1" t="shared" si="2"/>
        <v>11</v>
      </c>
      <c r="I10" s="9" t="s">
        <v>22</v>
      </c>
      <c r="J10" s="14">
        <v>18000</v>
      </c>
      <c r="K10" s="15">
        <f t="shared" si="3"/>
        <v>540</v>
      </c>
      <c r="L10" s="15">
        <f t="shared" si="4"/>
        <v>500</v>
      </c>
      <c r="M10" s="16">
        <f t="shared" si="5"/>
        <v>0</v>
      </c>
      <c r="N10" s="13">
        <f t="shared" si="6"/>
        <v>3000</v>
      </c>
      <c r="O10" s="13">
        <f t="shared" si="7"/>
        <v>500</v>
      </c>
      <c r="P10" s="13">
        <f t="shared" si="8"/>
        <v>540</v>
      </c>
      <c r="Q10" s="13">
        <f t="shared" si="9"/>
        <v>20920</v>
      </c>
    </row>
    <row r="11" spans="1:17" ht="16.5">
      <c r="A11" s="5">
        <v>6</v>
      </c>
      <c r="B11" s="6">
        <f t="shared" si="0"/>
        <v>0</v>
      </c>
      <c r="C11" s="7" t="s">
        <v>29</v>
      </c>
      <c r="D11" s="7" t="s">
        <v>30</v>
      </c>
      <c r="E11" s="8">
        <v>34780</v>
      </c>
      <c r="F11" s="6">
        <f ca="1" t="shared" si="1"/>
        <v>22</v>
      </c>
      <c r="G11" s="8">
        <v>41153</v>
      </c>
      <c r="H11" s="9">
        <f ca="1" t="shared" si="2"/>
        <v>5</v>
      </c>
      <c r="I11" s="9" t="s">
        <v>22</v>
      </c>
      <c r="J11" s="14">
        <v>10000</v>
      </c>
      <c r="K11" s="15">
        <f t="shared" si="3"/>
        <v>100</v>
      </c>
      <c r="L11" s="15">
        <f t="shared" si="4"/>
        <v>500</v>
      </c>
      <c r="M11" s="16">
        <f t="shared" si="5"/>
        <v>0</v>
      </c>
      <c r="N11" s="13">
        <f t="shared" si="6"/>
        <v>0</v>
      </c>
      <c r="O11" s="13">
        <f t="shared" si="7"/>
        <v>500</v>
      </c>
      <c r="P11" s="13">
        <f t="shared" si="8"/>
        <v>100</v>
      </c>
      <c r="Q11" s="13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2017-03-28T14:40:57Z</dcterms:created>
  <dcterms:modified xsi:type="dcterms:W3CDTF">2017-03-31T14:28:31Z</dcterms:modified>
  <cp:category/>
  <cp:version/>
  <cp:contentType/>
  <cp:contentStatus/>
  <cp:revision>9</cp:revision>
</cp:coreProperties>
</file>