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RIGINAL" sheetId="1" r:id="rId1"/>
  </sheets>
  <definedNames/>
  <calcPr fullCalcOnLoad="1"/>
</workbook>
</file>

<file path=xl/sharedStrings.xml><?xml version="1.0" encoding="utf-8"?>
<sst xmlns="http://schemas.openxmlformats.org/spreadsheetml/2006/main" count="59" uniqueCount="21">
  <si>
    <t>PREPARATORIA “LAMAR”</t>
  </si>
  <si>
    <t>CURSOS</t>
  </si>
  <si>
    <t>PRECIO</t>
  </si>
  <si>
    <t>WORD</t>
  </si>
  <si>
    <t>EXCEL</t>
  </si>
  <si>
    <t>POWER POINT</t>
  </si>
  <si>
    <t>ACCESS</t>
  </si>
  <si>
    <t>GANANCIA</t>
  </si>
  <si>
    <t>CURSOS POR HORA</t>
  </si>
  <si>
    <t>LUNES</t>
  </si>
  <si>
    <t>MARTES</t>
  </si>
  <si>
    <t>MIÉRCOLES</t>
  </si>
  <si>
    <t>JUEVES</t>
  </si>
  <si>
    <t>VIERNES</t>
  </si>
  <si>
    <t>SÁBADO</t>
  </si>
  <si>
    <t>DOMINGO</t>
  </si>
  <si>
    <t>TOTAL</t>
  </si>
  <si>
    <t>CURSO MÍNIMO</t>
  </si>
  <si>
    <t>CURSO MÁXIMO</t>
  </si>
  <si>
    <t>CURSO PROMEDIO</t>
  </si>
  <si>
    <t>CURSOS EN PESOS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</si>
</sst>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\$* #,##0.00\ ;&quot;-$&quot;* #,##0.00\ ;\$* \-#\ ;@\ "/>
    <numFmt numFmtId="167" formatCode="0%"/>
    <numFmt numFmtId="168" formatCode="0"/>
    <numFmt numFmtId="169" formatCode="[$$-80A]#,##0.00;[RED]\-[$$-80A]#,##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Stylus BT"/>
      <family val="2"/>
    </font>
    <font>
      <sz val="14"/>
      <name val="Stylus BT"/>
      <family val="2"/>
    </font>
    <font>
      <b/>
      <sz val="18"/>
      <name val="Stylus BT"/>
      <family val="2"/>
    </font>
    <font>
      <sz val="14"/>
      <color indexed="9"/>
      <name val="Stylus BT"/>
      <family val="2"/>
    </font>
    <font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" fillId="0" borderId="0" xfId="0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/>
      <protection locked="0"/>
    </xf>
    <xf numFmtId="164" fontId="5" fillId="2" borderId="1" xfId="0" applyFont="1" applyFill="1" applyBorder="1" applyAlignment="1" applyProtection="1">
      <alignment horizontal="center"/>
      <protection/>
    </xf>
    <xf numFmtId="164" fontId="3" fillId="0" borderId="1" xfId="0" applyFont="1" applyBorder="1" applyAlignment="1" applyProtection="1">
      <alignment vertical="center"/>
      <protection/>
    </xf>
    <xf numFmtId="166" fontId="3" fillId="0" borderId="1" xfId="0" applyNumberFormat="1" applyFont="1" applyBorder="1" applyAlignment="1" applyProtection="1">
      <alignment vertical="center"/>
      <protection/>
    </xf>
    <xf numFmtId="164" fontId="5" fillId="2" borderId="2" xfId="0" applyFont="1" applyFill="1" applyBorder="1" applyAlignment="1" applyProtection="1">
      <alignment horizontal="center" vertical="center" wrapText="1"/>
      <protection/>
    </xf>
    <xf numFmtId="167" fontId="3" fillId="0" borderId="3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 locked="0"/>
    </xf>
    <xf numFmtId="166" fontId="3" fillId="0" borderId="0" xfId="0" applyNumberFormat="1" applyFont="1" applyBorder="1" applyAlignment="1" applyProtection="1">
      <alignment/>
      <protection locked="0"/>
    </xf>
    <xf numFmtId="164" fontId="2" fillId="0" borderId="0" xfId="0" applyFont="1" applyAlignment="1" applyProtection="1">
      <alignment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3" borderId="4" xfId="0" applyFont="1" applyFill="1" applyBorder="1" applyAlignment="1" applyProtection="1">
      <alignment/>
      <protection/>
    </xf>
    <xf numFmtId="164" fontId="3" fillId="0" borderId="5" xfId="0" applyFont="1" applyFill="1" applyBorder="1" applyAlignment="1" applyProtection="1">
      <alignment horizontal="center" vertical="center"/>
      <protection/>
    </xf>
    <xf numFmtId="164" fontId="3" fillId="0" borderId="5" xfId="0" applyFont="1" applyFill="1" applyBorder="1" applyAlignment="1" applyProtection="1">
      <alignment horizontal="center" vertical="center"/>
      <protection locked="0"/>
    </xf>
    <xf numFmtId="168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vertical="center"/>
      <protection locked="0"/>
    </xf>
    <xf numFmtId="169" fontId="3" fillId="0" borderId="5" xfId="0" applyNumberFormat="1" applyFont="1" applyFill="1" applyBorder="1" applyAlignment="1" applyProtection="1">
      <alignment horizontal="center" vertical="center"/>
      <protection locked="0"/>
    </xf>
    <xf numFmtId="169" fontId="3" fillId="0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579D1C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Total de Horas por Semana</a:t>
            </a:r>
          </a:p>
        </c:rich>
      </c:tx>
      <c:layout/>
      <c:spPr>
        <a:noFill/>
        <a:ln>
          <a:noFill/>
        </a:ln>
      </c:spPr>
    </c:title>
    <c:view3D>
      <c:rotX val="11"/>
      <c:rotY val="25"/>
      <c:depthPercent val="100"/>
      <c:rAngAx val="1"/>
    </c:view3D>
    <c:plotArea>
      <c:layout>
        <c:manualLayout>
          <c:xMode val="edge"/>
          <c:yMode val="edge"/>
          <c:x val="0.02225"/>
          <c:y val="0.106"/>
          <c:w val="0.8155"/>
          <c:h val="0.87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ORIGINAL!$B$18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ORIGINAL!$B$23</c:f>
              <c:numCache/>
            </c:numRef>
          </c:val>
          <c:shape val="box"/>
        </c:ser>
        <c:ser>
          <c:idx val="1"/>
          <c:order val="1"/>
          <c:tx>
            <c:strRef>
              <c:f>ORIGINAL!$C$18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ORIGINAL!$C$23</c:f>
              <c:numCache/>
            </c:numRef>
          </c:val>
          <c:shape val="box"/>
        </c:ser>
        <c:ser>
          <c:idx val="2"/>
          <c:order val="2"/>
          <c:tx>
            <c:strRef>
              <c:f>ORIGINAL!$D$18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ORIGINAL!$D$23</c:f>
              <c:numCache/>
            </c:numRef>
          </c:val>
          <c:shape val="box"/>
        </c:ser>
        <c:ser>
          <c:idx val="3"/>
          <c:order val="3"/>
          <c:tx>
            <c:strRef>
              <c:f>ORIGINAL!$E$18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ORIGINAL!$E$23</c:f>
              <c:numCache/>
            </c:numRef>
          </c:val>
          <c:shape val="box"/>
        </c:ser>
        <c:ser>
          <c:idx val="4"/>
          <c:order val="4"/>
          <c:tx>
            <c:strRef>
              <c:f>ORIGINAL!$F$18</c:f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ORIGINAL!$F$23</c:f>
              <c:numCache/>
            </c:numRef>
          </c:val>
          <c:shape val="box"/>
        </c:ser>
        <c:ser>
          <c:idx val="5"/>
          <c:order val="5"/>
          <c:tx>
            <c:strRef>
              <c:f>ORIGINAL!$G$18</c:f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ORIGINAL!$G$23</c:f>
              <c:numCache/>
            </c:numRef>
          </c:val>
          <c:shape val="box"/>
        </c:ser>
        <c:ser>
          <c:idx val="6"/>
          <c:order val="6"/>
          <c:tx>
            <c:strRef>
              <c:f>ORIGINAL!$H$18</c:f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ORIGINAL!$H$23</c:f>
              <c:numCache/>
            </c:numRef>
          </c:val>
          <c:shape val="box"/>
        </c:ser>
        <c:gapWidth val="100"/>
        <c:shape val="box"/>
        <c:axId val="27592626"/>
        <c:axId val="47007043"/>
      </c:bar3DChart>
      <c:dateAx>
        <c:axId val="27592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007043"/>
        <c:crosses val="autoZero"/>
        <c:auto val="0"/>
        <c:noMultiLvlLbl val="0"/>
      </c:dateAx>
      <c:valAx>
        <c:axId val="4700704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5926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Cursos Maximos </a:t>
            </a:r>
          </a:p>
        </c:rich>
      </c:tx>
      <c:layout/>
      <c:spPr>
        <a:noFill/>
        <a:ln>
          <a:noFill/>
        </a:ln>
      </c:spPr>
    </c:title>
    <c:view3D>
      <c:rotX val="11"/>
      <c:rotY val="25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[$$-80A]#,##0.00;[RED]\-[$$-80A]#,##0.0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ORIGINAL!$A$45:$A$48</c:f>
              <c:strCache/>
            </c:strRef>
          </c:cat>
          <c:val>
            <c:numRef>
              <c:f>ORIGINAL!$K$45:$K$48</c:f>
              <c:numCache/>
            </c:numRef>
          </c:val>
          <c:shape val="cylinder"/>
        </c:ser>
        <c:gapWidth val="100"/>
        <c:shape val="box"/>
        <c:axId val="20410204"/>
        <c:axId val="49474109"/>
      </c:bar3DChart>
      <c:dateAx>
        <c:axId val="2041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474109"/>
        <c:crosses val="autoZero"/>
        <c:auto val="0"/>
        <c:noMultiLvlLbl val="0"/>
      </c:dateAx>
      <c:valAx>
        <c:axId val="4947410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[$$-80A]#,##0.00;[RED]\-[$$-80A]#,##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410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Ganancia de Access por Dia</a:t>
            </a:r>
          </a:p>
        </c:rich>
      </c:tx>
      <c:layout/>
      <c:spPr>
        <a:noFill/>
        <a:ln>
          <a:noFill/>
        </a:ln>
      </c:spPr>
    </c:title>
    <c:view3D>
      <c:rotX val="11"/>
      <c:rotY val="25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[$$-80A]#,##0.00;[RED]\-[$$-80A]#,##0.0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ORIGINAL!$B$70:$H$70</c:f>
              <c:strCache/>
            </c:strRef>
          </c:cat>
          <c:val>
            <c:numRef>
              <c:f>ORIGINAL!$B$74:$H$74</c:f>
              <c:numCache/>
            </c:numRef>
          </c:val>
          <c:shape val="cone"/>
        </c:ser>
        <c:gapWidth val="100"/>
        <c:shape val="box"/>
        <c:axId val="42613798"/>
        <c:axId val="47979863"/>
      </c:bar3DChart>
      <c:dateAx>
        <c:axId val="42613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979863"/>
        <c:crosses val="autoZero"/>
        <c:auto val="0"/>
        <c:noMultiLvlLbl val="0"/>
      </c:dateAx>
      <c:valAx>
        <c:axId val="4797986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[$$-80A]#,##0.00;[RED]\-[$$-80A]#,##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613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1</xdr:row>
      <xdr:rowOff>114300</xdr:rowOff>
    </xdr:from>
    <xdr:to>
      <xdr:col>1</xdr:col>
      <xdr:colOff>990600</xdr:colOff>
      <xdr:row>6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42900"/>
          <a:ext cx="254317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1666875</xdr:colOff>
      <xdr:row>23</xdr:row>
      <xdr:rowOff>19050</xdr:rowOff>
    </xdr:from>
    <xdr:to>
      <xdr:col>7</xdr:col>
      <xdr:colOff>1038225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666875" y="5572125"/>
        <a:ext cx="750570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28575</xdr:colOff>
      <xdr:row>49</xdr:row>
      <xdr:rowOff>76200</xdr:rowOff>
    </xdr:from>
    <xdr:to>
      <xdr:col>8</xdr:col>
      <xdr:colOff>38100</xdr:colOff>
      <xdr:row>67</xdr:row>
      <xdr:rowOff>85725</xdr:rowOff>
    </xdr:to>
    <xdr:graphicFrame>
      <xdr:nvGraphicFramePr>
        <xdr:cNvPr id="3" name="Chart 3"/>
        <xdr:cNvGraphicFramePr/>
      </xdr:nvGraphicFramePr>
      <xdr:xfrm>
        <a:off x="1704975" y="11801475"/>
        <a:ext cx="7543800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</xdr:col>
      <xdr:colOff>9525</xdr:colOff>
      <xdr:row>75</xdr:row>
      <xdr:rowOff>0</xdr:rowOff>
    </xdr:from>
    <xdr:to>
      <xdr:col>8</xdr:col>
      <xdr:colOff>19050</xdr:colOff>
      <xdr:row>93</xdr:row>
      <xdr:rowOff>171450</xdr:rowOff>
    </xdr:to>
    <xdr:graphicFrame>
      <xdr:nvGraphicFramePr>
        <xdr:cNvPr id="4" name="Chart 4"/>
        <xdr:cNvGraphicFramePr/>
      </xdr:nvGraphicFramePr>
      <xdr:xfrm>
        <a:off x="1685925" y="17897475"/>
        <a:ext cx="7543800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60" zoomScaleNormal="60" workbookViewId="0" topLeftCell="A1">
      <selection activeCell="D9" sqref="D9"/>
    </sheetView>
  </sheetViews>
  <sheetFormatPr defaultColWidth="11.421875" defaultRowHeight="15"/>
  <cols>
    <col min="1" max="1" width="25.140625" style="1" customWidth="1"/>
    <col min="2" max="12" width="16.140625" style="1" customWidth="1"/>
    <col min="13" max="16384" width="10.57421875" style="1" customWidth="1"/>
  </cols>
  <sheetData>
    <row r="1" spans="1:12" ht="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>
      <c r="A3" s="3"/>
      <c r="B3" s="3"/>
      <c r="C3" s="3"/>
      <c r="D3" s="3"/>
      <c r="E3" s="3"/>
      <c r="F3" s="3"/>
      <c r="G3" s="3"/>
      <c r="H3" s="3"/>
      <c r="I3" s="3"/>
      <c r="J3" s="3"/>
      <c r="K3" s="2"/>
      <c r="L3" s="4">
        <f ca="1">TODAY()</f>
        <v>42783</v>
      </c>
    </row>
    <row r="4" spans="2:12" ht="23.25">
      <c r="B4" s="5"/>
      <c r="C4" s="6" t="s">
        <v>0</v>
      </c>
      <c r="D4" s="6"/>
      <c r="E4" s="6"/>
      <c r="F4" s="6"/>
      <c r="G4" s="6"/>
      <c r="H4" s="6"/>
      <c r="I4" s="6"/>
      <c r="J4" s="6"/>
      <c r="K4" s="6"/>
      <c r="L4" s="6"/>
    </row>
    <row r="5" spans="1:12" ht="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8">
      <c r="A9" s="8" t="s">
        <v>1</v>
      </c>
      <c r="B9" s="8" t="s">
        <v>2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8">
      <c r="A10" s="9" t="s">
        <v>3</v>
      </c>
      <c r="B10" s="10">
        <v>200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8">
      <c r="A11" s="9" t="s">
        <v>4</v>
      </c>
      <c r="B11" s="10">
        <v>200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8">
      <c r="A12" s="9" t="s">
        <v>5</v>
      </c>
      <c r="B12" s="10">
        <v>150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8">
      <c r="A13" s="9" t="s">
        <v>6</v>
      </c>
      <c r="B13" s="10">
        <v>250</v>
      </c>
      <c r="C13" s="7"/>
      <c r="D13" s="7"/>
      <c r="E13" s="7"/>
      <c r="F13" s="7"/>
      <c r="G13" s="7"/>
      <c r="H13" s="7"/>
      <c r="I13" s="7"/>
      <c r="J13" s="7"/>
      <c r="K13" s="11" t="s">
        <v>7</v>
      </c>
      <c r="L13" s="12">
        <v>0.35</v>
      </c>
    </row>
    <row r="14" spans="1:12" ht="18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8">
      <c r="A15" s="1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8">
      <c r="A16" s="7"/>
      <c r="B16" s="14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8">
      <c r="A17" s="15"/>
      <c r="B17" s="16" t="s">
        <v>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36">
      <c r="A18" s="17"/>
      <c r="B18" s="11" t="s">
        <v>9</v>
      </c>
      <c r="C18" s="11" t="s">
        <v>10</v>
      </c>
      <c r="D18" s="11" t="s">
        <v>11</v>
      </c>
      <c r="E18" s="11" t="s">
        <v>12</v>
      </c>
      <c r="F18" s="11" t="s">
        <v>13</v>
      </c>
      <c r="G18" s="11" t="s">
        <v>14</v>
      </c>
      <c r="H18" s="11" t="s">
        <v>15</v>
      </c>
      <c r="I18" s="11" t="s">
        <v>16</v>
      </c>
      <c r="J18" s="11" t="s">
        <v>17</v>
      </c>
      <c r="K18" s="11" t="s">
        <v>18</v>
      </c>
      <c r="L18" s="11" t="s">
        <v>19</v>
      </c>
    </row>
    <row r="19" spans="1:12" ht="18">
      <c r="A19" s="9" t="s">
        <v>3</v>
      </c>
      <c r="B19" s="18">
        <v>3</v>
      </c>
      <c r="C19" s="18">
        <v>6</v>
      </c>
      <c r="D19" s="18">
        <v>5</v>
      </c>
      <c r="E19" s="18">
        <v>7</v>
      </c>
      <c r="F19" s="18">
        <v>10</v>
      </c>
      <c r="G19" s="18">
        <v>0</v>
      </c>
      <c r="H19" s="18">
        <v>20</v>
      </c>
      <c r="I19" s="19">
        <f aca="true" t="shared" si="0" ref="I19:I22">SUM(B19:H19)</f>
        <v>51</v>
      </c>
      <c r="J19" s="19">
        <f aca="true" t="shared" si="1" ref="J19:J22">MIN(B19:H19)</f>
        <v>0</v>
      </c>
      <c r="K19" s="19">
        <f aca="true" t="shared" si="2" ref="K19:K22">MAX(B19:H19)</f>
        <v>20</v>
      </c>
      <c r="L19" s="20">
        <f aca="true" t="shared" si="3" ref="L19:L22">AVERAGE(B19:H19)</f>
        <v>7.285714285714286</v>
      </c>
    </row>
    <row r="20" spans="1:12" ht="18">
      <c r="A20" s="9" t="s">
        <v>4</v>
      </c>
      <c r="B20" s="21">
        <v>1</v>
      </c>
      <c r="C20" s="21">
        <v>4</v>
      </c>
      <c r="D20" s="21">
        <v>3</v>
      </c>
      <c r="E20" s="21">
        <v>2</v>
      </c>
      <c r="F20" s="21">
        <v>5</v>
      </c>
      <c r="G20" s="21">
        <v>2</v>
      </c>
      <c r="H20" s="21">
        <v>6</v>
      </c>
      <c r="I20" s="19">
        <f t="shared" si="0"/>
        <v>23</v>
      </c>
      <c r="J20" s="19">
        <f t="shared" si="1"/>
        <v>1</v>
      </c>
      <c r="K20" s="19">
        <f t="shared" si="2"/>
        <v>6</v>
      </c>
      <c r="L20" s="20">
        <f t="shared" si="3"/>
        <v>3.2857142857142856</v>
      </c>
    </row>
    <row r="21" spans="1:12" ht="18">
      <c r="A21" s="9" t="s">
        <v>5</v>
      </c>
      <c r="B21" s="21">
        <v>3</v>
      </c>
      <c r="C21" s="21">
        <v>8</v>
      </c>
      <c r="D21" s="21">
        <v>6</v>
      </c>
      <c r="E21" s="21">
        <v>2</v>
      </c>
      <c r="F21" s="21">
        <v>7</v>
      </c>
      <c r="G21" s="21">
        <v>1</v>
      </c>
      <c r="H21" s="21">
        <v>15</v>
      </c>
      <c r="I21" s="19">
        <f t="shared" si="0"/>
        <v>42</v>
      </c>
      <c r="J21" s="19">
        <f t="shared" si="1"/>
        <v>1</v>
      </c>
      <c r="K21" s="19">
        <f t="shared" si="2"/>
        <v>15</v>
      </c>
      <c r="L21" s="20">
        <f t="shared" si="3"/>
        <v>6</v>
      </c>
    </row>
    <row r="22" spans="1:12" ht="18">
      <c r="A22" s="9" t="s">
        <v>6</v>
      </c>
      <c r="B22" s="21">
        <v>2</v>
      </c>
      <c r="C22" s="21">
        <v>2</v>
      </c>
      <c r="D22" s="21">
        <v>1</v>
      </c>
      <c r="E22" s="21">
        <v>3</v>
      </c>
      <c r="F22" s="21">
        <v>4</v>
      </c>
      <c r="G22" s="21">
        <v>0</v>
      </c>
      <c r="H22" s="21">
        <v>6</v>
      </c>
      <c r="I22" s="19">
        <f t="shared" si="0"/>
        <v>18</v>
      </c>
      <c r="J22" s="19">
        <f t="shared" si="1"/>
        <v>0</v>
      </c>
      <c r="K22" s="19">
        <f t="shared" si="2"/>
        <v>6</v>
      </c>
      <c r="L22" s="20">
        <f t="shared" si="3"/>
        <v>2.5714285714285716</v>
      </c>
    </row>
    <row r="23" spans="1:12" ht="18">
      <c r="A23" s="9" t="s">
        <v>16</v>
      </c>
      <c r="B23" s="21">
        <f>SUM(B19:B22)</f>
        <v>9</v>
      </c>
      <c r="C23" s="21">
        <f>SUM(C19:C22)</f>
        <v>20</v>
      </c>
      <c r="D23" s="21">
        <f>SUM(D19:D22)</f>
        <v>15</v>
      </c>
      <c r="E23" s="21">
        <f>SUM(E19:E22)</f>
        <v>14</v>
      </c>
      <c r="F23" s="21">
        <f>SUM(F19:F22)</f>
        <v>26</v>
      </c>
      <c r="G23" s="21">
        <f>SUM(G19:G22)</f>
        <v>3</v>
      </c>
      <c r="H23" s="21">
        <f>SUM(H19:H22)</f>
        <v>47</v>
      </c>
      <c r="I23" s="22"/>
      <c r="J23" s="22"/>
      <c r="K23" s="22"/>
      <c r="L23" s="22"/>
    </row>
    <row r="24" ht="18"/>
    <row r="25" ht="18"/>
    <row r="26" ht="18"/>
    <row r="27" ht="18"/>
    <row r="28" ht="18"/>
    <row r="29" ht="18"/>
    <row r="30" ht="18"/>
    <row r="31" ht="18"/>
    <row r="32" ht="18"/>
    <row r="33" ht="18"/>
    <row r="34" ht="18"/>
    <row r="35" ht="18"/>
    <row r="36" ht="18"/>
    <row r="37" ht="18"/>
    <row r="38" ht="18"/>
    <row r="39" ht="18"/>
    <row r="40" ht="18"/>
    <row r="41" ht="18"/>
    <row r="42" ht="18"/>
    <row r="43" spans="1:12" ht="18">
      <c r="A43" s="15"/>
      <c r="B43" s="16" t="s">
        <v>20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36">
      <c r="A44" s="17"/>
      <c r="B44" s="11" t="s">
        <v>9</v>
      </c>
      <c r="C44" s="11" t="s">
        <v>10</v>
      </c>
      <c r="D44" s="11" t="s">
        <v>11</v>
      </c>
      <c r="E44" s="11" t="s">
        <v>12</v>
      </c>
      <c r="F44" s="11" t="s">
        <v>13</v>
      </c>
      <c r="G44" s="11" t="s">
        <v>14</v>
      </c>
      <c r="H44" s="11" t="s">
        <v>15</v>
      </c>
      <c r="I44" s="11" t="s">
        <v>16</v>
      </c>
      <c r="J44" s="11" t="s">
        <v>17</v>
      </c>
      <c r="K44" s="11" t="s">
        <v>18</v>
      </c>
      <c r="L44" s="11" t="s">
        <v>19</v>
      </c>
    </row>
    <row r="45" spans="1:12" ht="18">
      <c r="A45" s="9" t="s">
        <v>3</v>
      </c>
      <c r="B45" s="23">
        <f aca="true" t="shared" si="4" ref="B45:B48">$B10*B19</f>
        <v>600</v>
      </c>
      <c r="C45" s="23">
        <f aca="true" t="shared" si="5" ref="C45:C48">$B10*C19</f>
        <v>1200</v>
      </c>
      <c r="D45" s="23">
        <f aca="true" t="shared" si="6" ref="D45:D48">$B10*D19</f>
        <v>1000</v>
      </c>
      <c r="E45" s="23">
        <f aca="true" t="shared" si="7" ref="E45:E48">$B10*E19</f>
        <v>1400</v>
      </c>
      <c r="F45" s="23">
        <f aca="true" t="shared" si="8" ref="F45:F48">$B10*F19</f>
        <v>2000</v>
      </c>
      <c r="G45" s="23">
        <f aca="true" t="shared" si="9" ref="G45:G48">$B10*G19</f>
        <v>0</v>
      </c>
      <c r="H45" s="23">
        <f aca="true" t="shared" si="10" ref="H45:H48">$B10*H19</f>
        <v>4000</v>
      </c>
      <c r="I45" s="23">
        <f aca="true" t="shared" si="11" ref="I45:I48">SUM(B45:H45)</f>
        <v>10200</v>
      </c>
      <c r="J45" s="23">
        <f aca="true" t="shared" si="12" ref="J45:J48">MIN(B45:H45)</f>
        <v>0</v>
      </c>
      <c r="K45" s="23">
        <f aca="true" t="shared" si="13" ref="K45:K48">MAX(B45:H45)</f>
        <v>4000</v>
      </c>
      <c r="L45" s="23">
        <f aca="true" t="shared" si="14" ref="L45:L48">AVERAGE(B45:H45)</f>
        <v>1457.142857142857</v>
      </c>
    </row>
    <row r="46" spans="1:12" ht="18">
      <c r="A46" s="9" t="s">
        <v>4</v>
      </c>
      <c r="B46" s="23">
        <f t="shared" si="4"/>
        <v>200</v>
      </c>
      <c r="C46" s="23">
        <f t="shared" si="5"/>
        <v>800</v>
      </c>
      <c r="D46" s="23">
        <f t="shared" si="6"/>
        <v>600</v>
      </c>
      <c r="E46" s="23">
        <f t="shared" si="7"/>
        <v>400</v>
      </c>
      <c r="F46" s="23">
        <f t="shared" si="8"/>
        <v>1000</v>
      </c>
      <c r="G46" s="23">
        <f t="shared" si="9"/>
        <v>400</v>
      </c>
      <c r="H46" s="23">
        <f t="shared" si="10"/>
        <v>1200</v>
      </c>
      <c r="I46" s="23">
        <f t="shared" si="11"/>
        <v>4600</v>
      </c>
      <c r="J46" s="23">
        <f t="shared" si="12"/>
        <v>200</v>
      </c>
      <c r="K46" s="23">
        <f t="shared" si="13"/>
        <v>1200</v>
      </c>
      <c r="L46" s="23">
        <f t="shared" si="14"/>
        <v>657.1428571428571</v>
      </c>
    </row>
    <row r="47" spans="1:12" ht="18">
      <c r="A47" s="9" t="s">
        <v>5</v>
      </c>
      <c r="B47" s="23">
        <f t="shared" si="4"/>
        <v>450</v>
      </c>
      <c r="C47" s="23">
        <f t="shared" si="5"/>
        <v>1200</v>
      </c>
      <c r="D47" s="23">
        <f t="shared" si="6"/>
        <v>900</v>
      </c>
      <c r="E47" s="23">
        <f t="shared" si="7"/>
        <v>300</v>
      </c>
      <c r="F47" s="23">
        <f t="shared" si="8"/>
        <v>1050</v>
      </c>
      <c r="G47" s="23">
        <f t="shared" si="9"/>
        <v>150</v>
      </c>
      <c r="H47" s="23">
        <f t="shared" si="10"/>
        <v>2250</v>
      </c>
      <c r="I47" s="23">
        <f t="shared" si="11"/>
        <v>6300</v>
      </c>
      <c r="J47" s="23">
        <f t="shared" si="12"/>
        <v>150</v>
      </c>
      <c r="K47" s="23">
        <f t="shared" si="13"/>
        <v>2250</v>
      </c>
      <c r="L47" s="23">
        <f t="shared" si="14"/>
        <v>900</v>
      </c>
    </row>
    <row r="48" spans="1:12" ht="18">
      <c r="A48" s="9" t="s">
        <v>6</v>
      </c>
      <c r="B48" s="23">
        <f t="shared" si="4"/>
        <v>500</v>
      </c>
      <c r="C48" s="23">
        <f t="shared" si="5"/>
        <v>500</v>
      </c>
      <c r="D48" s="23">
        <f t="shared" si="6"/>
        <v>250</v>
      </c>
      <c r="E48" s="23">
        <f t="shared" si="7"/>
        <v>750</v>
      </c>
      <c r="F48" s="23">
        <f t="shared" si="8"/>
        <v>1000</v>
      </c>
      <c r="G48" s="23">
        <f t="shared" si="9"/>
        <v>0</v>
      </c>
      <c r="H48" s="23">
        <f t="shared" si="10"/>
        <v>1500</v>
      </c>
      <c r="I48" s="23">
        <f t="shared" si="11"/>
        <v>4500</v>
      </c>
      <c r="J48" s="23">
        <f t="shared" si="12"/>
        <v>0</v>
      </c>
      <c r="K48" s="23">
        <f t="shared" si="13"/>
        <v>1500</v>
      </c>
      <c r="L48" s="23">
        <f t="shared" si="14"/>
        <v>642.8571428571429</v>
      </c>
    </row>
    <row r="49" spans="1:12" ht="18">
      <c r="A49" s="9" t="s">
        <v>16</v>
      </c>
      <c r="B49" s="23">
        <f>SUM(B45:B48)</f>
        <v>1750</v>
      </c>
      <c r="C49" s="23">
        <f>SUM(C45:C48)</f>
        <v>3700</v>
      </c>
      <c r="D49" s="23">
        <f>SUM(D45:D48)</f>
        <v>2750</v>
      </c>
      <c r="E49" s="23">
        <f>SUM(E45:E48)</f>
        <v>2850</v>
      </c>
      <c r="F49" s="23">
        <f>SUM(F45:F48)</f>
        <v>5050</v>
      </c>
      <c r="G49" s="23">
        <f>SUM(G45:G48)</f>
        <v>550</v>
      </c>
      <c r="H49" s="23">
        <f>SUM(H45:H48)</f>
        <v>8950</v>
      </c>
      <c r="I49" s="22"/>
      <c r="J49" s="22"/>
      <c r="K49" s="22"/>
      <c r="L49" s="22"/>
    </row>
    <row r="50" ht="18"/>
    <row r="51" ht="18"/>
    <row r="52" ht="18"/>
    <row r="53" ht="18"/>
    <row r="54" ht="18"/>
    <row r="55" ht="18"/>
    <row r="56" ht="18"/>
    <row r="57" ht="18"/>
    <row r="58" ht="18"/>
    <row r="59" ht="18"/>
    <row r="60" ht="18"/>
    <row r="61" ht="18"/>
    <row r="62" ht="18"/>
    <row r="63" ht="18"/>
    <row r="64" ht="18"/>
    <row r="65" ht="18"/>
    <row r="66" ht="18"/>
    <row r="67" ht="18"/>
    <row r="68" ht="18"/>
    <row r="69" spans="1:12" ht="18">
      <c r="A69" s="15"/>
      <c r="B69" s="16" t="s">
        <v>7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36">
      <c r="A70" s="17"/>
      <c r="B70" s="11" t="s">
        <v>9</v>
      </c>
      <c r="C70" s="11" t="s">
        <v>10</v>
      </c>
      <c r="D70" s="11" t="s">
        <v>11</v>
      </c>
      <c r="E70" s="11" t="s">
        <v>12</v>
      </c>
      <c r="F70" s="11" t="s">
        <v>13</v>
      </c>
      <c r="G70" s="11" t="s">
        <v>14</v>
      </c>
      <c r="H70" s="11" t="s">
        <v>15</v>
      </c>
      <c r="I70" s="11" t="s">
        <v>16</v>
      </c>
      <c r="J70" s="11" t="s">
        <v>17</v>
      </c>
      <c r="K70" s="11" t="s">
        <v>18</v>
      </c>
      <c r="L70" s="11" t="s">
        <v>19</v>
      </c>
    </row>
    <row r="71" spans="1:12" ht="18">
      <c r="A71" s="9" t="s">
        <v>3</v>
      </c>
      <c r="B71" s="23">
        <f aca="true" t="shared" si="15" ref="B71:B74">$L$13*B45</f>
        <v>210</v>
      </c>
      <c r="C71" s="23">
        <f aca="true" t="shared" si="16" ref="C71:C74">$L$13*C45</f>
        <v>420</v>
      </c>
      <c r="D71" s="23">
        <f aca="true" t="shared" si="17" ref="D71:D74">$L$13*D45</f>
        <v>350</v>
      </c>
      <c r="E71" s="23">
        <f aca="true" t="shared" si="18" ref="E71:E74">$L$13*E45</f>
        <v>489.99999999999994</v>
      </c>
      <c r="F71" s="23">
        <f aca="true" t="shared" si="19" ref="F71:F74">$L$13*F45</f>
        <v>700</v>
      </c>
      <c r="G71" s="23">
        <f aca="true" t="shared" si="20" ref="G71:G74">$L$13*G45</f>
        <v>0</v>
      </c>
      <c r="H71" s="23">
        <f aca="true" t="shared" si="21" ref="H71:H74">$L$13*H45</f>
        <v>1400</v>
      </c>
      <c r="I71" s="23">
        <f aca="true" t="shared" si="22" ref="I71:I74">SUM(B71:H71)</f>
        <v>3570</v>
      </c>
      <c r="J71" s="23">
        <f aca="true" t="shared" si="23" ref="J71:J74">MIN(B71:H71)</f>
        <v>0</v>
      </c>
      <c r="K71" s="23">
        <f aca="true" t="shared" si="24" ref="K71:K74">MAX(B71:H71)</f>
        <v>1400</v>
      </c>
      <c r="L71" s="23">
        <f aca="true" t="shared" si="25" ref="L71:L74">AVERAGE(B71:H71)</f>
        <v>510</v>
      </c>
    </row>
    <row r="72" spans="1:12" ht="18">
      <c r="A72" s="9" t="s">
        <v>4</v>
      </c>
      <c r="B72" s="23">
        <f t="shared" si="15"/>
        <v>70</v>
      </c>
      <c r="C72" s="23">
        <f t="shared" si="16"/>
        <v>280</v>
      </c>
      <c r="D72" s="23">
        <f t="shared" si="17"/>
        <v>210</v>
      </c>
      <c r="E72" s="23">
        <f t="shared" si="18"/>
        <v>140</v>
      </c>
      <c r="F72" s="23">
        <f t="shared" si="19"/>
        <v>350</v>
      </c>
      <c r="G72" s="23">
        <f t="shared" si="20"/>
        <v>140</v>
      </c>
      <c r="H72" s="23">
        <f t="shared" si="21"/>
        <v>420</v>
      </c>
      <c r="I72" s="23">
        <f t="shared" si="22"/>
        <v>1610</v>
      </c>
      <c r="J72" s="23">
        <f t="shared" si="23"/>
        <v>70</v>
      </c>
      <c r="K72" s="23">
        <f t="shared" si="24"/>
        <v>420</v>
      </c>
      <c r="L72" s="23">
        <f t="shared" si="25"/>
        <v>230</v>
      </c>
    </row>
    <row r="73" spans="1:12" ht="18">
      <c r="A73" s="9" t="s">
        <v>5</v>
      </c>
      <c r="B73" s="23">
        <f t="shared" si="15"/>
        <v>157.5</v>
      </c>
      <c r="C73" s="23">
        <f t="shared" si="16"/>
        <v>420</v>
      </c>
      <c r="D73" s="23">
        <f t="shared" si="17"/>
        <v>315</v>
      </c>
      <c r="E73" s="23">
        <f t="shared" si="18"/>
        <v>105</v>
      </c>
      <c r="F73" s="23">
        <f t="shared" si="19"/>
        <v>367.5</v>
      </c>
      <c r="G73" s="23">
        <f t="shared" si="20"/>
        <v>52.5</v>
      </c>
      <c r="H73" s="23">
        <f t="shared" si="21"/>
        <v>787.5</v>
      </c>
      <c r="I73" s="23">
        <f t="shared" si="22"/>
        <v>2205</v>
      </c>
      <c r="J73" s="23">
        <f t="shared" si="23"/>
        <v>52.5</v>
      </c>
      <c r="K73" s="23">
        <f t="shared" si="24"/>
        <v>787.5</v>
      </c>
      <c r="L73" s="23">
        <f t="shared" si="25"/>
        <v>315</v>
      </c>
    </row>
    <row r="74" spans="1:12" ht="18">
      <c r="A74" s="9" t="s">
        <v>6</v>
      </c>
      <c r="B74" s="23">
        <f t="shared" si="15"/>
        <v>175</v>
      </c>
      <c r="C74" s="23">
        <f t="shared" si="16"/>
        <v>175</v>
      </c>
      <c r="D74" s="23">
        <f t="shared" si="17"/>
        <v>87.5</v>
      </c>
      <c r="E74" s="23">
        <f t="shared" si="18"/>
        <v>262.5</v>
      </c>
      <c r="F74" s="23">
        <f t="shared" si="19"/>
        <v>350</v>
      </c>
      <c r="G74" s="23">
        <f t="shared" si="20"/>
        <v>0</v>
      </c>
      <c r="H74" s="23">
        <f t="shared" si="21"/>
        <v>525</v>
      </c>
      <c r="I74" s="23">
        <f t="shared" si="22"/>
        <v>1575</v>
      </c>
      <c r="J74" s="23">
        <f t="shared" si="23"/>
        <v>0</v>
      </c>
      <c r="K74" s="23">
        <f t="shared" si="24"/>
        <v>525</v>
      </c>
      <c r="L74" s="23">
        <f t="shared" si="25"/>
        <v>225</v>
      </c>
    </row>
    <row r="75" spans="1:12" ht="18">
      <c r="A75" s="9" t="s">
        <v>16</v>
      </c>
      <c r="B75" s="24">
        <f>SUM(B71:B74)</f>
        <v>612.5</v>
      </c>
      <c r="C75" s="24">
        <f>SUM(C71:C74)</f>
        <v>1295</v>
      </c>
      <c r="D75" s="24">
        <f>SUM(D71:D74)</f>
        <v>962.5</v>
      </c>
      <c r="E75" s="24">
        <f>SUM(E71:E74)</f>
        <v>997.5</v>
      </c>
      <c r="F75" s="24">
        <f>SUM(F71:F74)</f>
        <v>1767.5</v>
      </c>
      <c r="G75" s="24">
        <f>SUM(G71:G74)</f>
        <v>192.5</v>
      </c>
      <c r="H75" s="24">
        <f>SUM(H71:H74)</f>
        <v>3132.5</v>
      </c>
      <c r="I75" s="22"/>
      <c r="J75" s="22"/>
      <c r="K75" s="22"/>
      <c r="L75" s="22"/>
    </row>
    <row r="76" ht="18"/>
    <row r="77" ht="18"/>
    <row r="78" ht="18"/>
    <row r="79" ht="18"/>
    <row r="80" ht="18"/>
    <row r="81" ht="18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</sheetData>
  <sheetProtection selectLockedCells="1" selectUnlockedCells="1"/>
  <mergeCells count="4">
    <mergeCell ref="C4:L4"/>
    <mergeCell ref="B17:L17"/>
    <mergeCell ref="B43:L43"/>
    <mergeCell ref="B69:L69"/>
  </mergeCells>
  <printOptions horizontalCentered="1"/>
  <pageMargins left="0.5902777777777778" right="0.5902777777777778" top="0.5902777777777778" bottom="0.5902777777777778" header="0.5902777777777778" footer="0.5118055555555555"/>
  <pageSetup horizontalDpi="300" verticalDpi="300" orientation="landscape" scale="46"/>
  <rowBreaks count="2" manualBreakCount="2">
    <brk id="42" max="255" man="1"/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Shamuel</dc:creator>
  <cp:keywords/>
  <dc:description/>
  <cp:lastModifiedBy>labh1 </cp:lastModifiedBy>
  <dcterms:created xsi:type="dcterms:W3CDTF">2017-02-14T03:54:58Z</dcterms:created>
  <dcterms:modified xsi:type="dcterms:W3CDTF">2017-02-17T15:17:37Z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Toshiba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