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<sst xmlns="http://schemas.openxmlformats.org/spreadsheetml/2006/main" count="59" uniqueCount="21">
  <si>
    <t xml:space="preserve">FERRETERIA EL TORNILLO TORO</t>
  </si>
  <si>
    <t xml:space="preserve">PRODUCTO</t>
  </si>
  <si>
    <t xml:space="preserve">PRECIO</t>
  </si>
  <si>
    <t xml:space="preserve">JGO. DESARMADORES</t>
  </si>
  <si>
    <t xml:space="preserve">JGO. BRONCA</t>
  </si>
  <si>
    <t xml:space="preserve">JGO. LLAVE ESPAÑOLA</t>
  </si>
  <si>
    <t xml:space="preserve">TALADRO</t>
  </si>
  <si>
    <t xml:space="preserve">GANANCIA</t>
  </si>
  <si>
    <t xml:space="preserve">VENTA POR SEMANA</t>
  </si>
  <si>
    <t xml:space="preserve">LUNES</t>
  </si>
  <si>
    <t xml:space="preserve">MARTES</t>
  </si>
  <si>
    <t xml:space="preserve">MIERCOLES</t>
  </si>
  <si>
    <t xml:space="preserve">JUEVES</t>
  </si>
  <si>
    <t xml:space="preserve">VIERNES</t>
  </si>
  <si>
    <t xml:space="preserve">SABADO</t>
  </si>
  <si>
    <t xml:space="preserve">DOMINGO</t>
  </si>
  <si>
    <t xml:space="preserve">TOTAL</t>
  </si>
  <si>
    <t xml:space="preserve">VENTA MINIMA</t>
  </si>
  <si>
    <t xml:space="preserve">VENTA MAXIMA</t>
  </si>
  <si>
    <t xml:space="preserve">VENTA PROMEDIO</t>
  </si>
  <si>
    <t xml:space="preserve"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</si>
</sst>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#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sz val="1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9900"/>
        <bgColor rgb="FF008080"/>
      </patternFill>
    </fill>
    <fill>
      <patternFill patternType="solid">
        <fgColor rgb="FF99FF99"/>
        <bgColor rgb="FF99FF66"/>
      </patternFill>
    </fill>
    <fill>
      <patternFill patternType="solid">
        <fgColor rgb="FF9999FF"/>
        <bgColor rgb="FFCC99FF"/>
      </patternFill>
    </fill>
    <fill>
      <patternFill patternType="solid">
        <fgColor rgb="FFFF9999"/>
        <bgColor rgb="FFFF8080"/>
      </patternFill>
    </fill>
    <fill>
      <patternFill patternType="solid">
        <fgColor rgb="FFFF0000"/>
        <bgColor rgb="FFFF420E"/>
      </patternFill>
    </fill>
    <fill>
      <patternFill patternType="solid">
        <fgColor rgb="FFFF3399"/>
        <bgColor rgb="FFFF420E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99FFFF"/>
        <bgColor rgb="FF99FF99"/>
      </patternFill>
    </fill>
    <fill>
      <patternFill patternType="solid">
        <fgColor rgb="FF99FF66"/>
        <bgColor rgb="FF99FF99"/>
      </patternFill>
    </fill>
    <fill>
      <patternFill patternType="solid">
        <fgColor rgb="FF66FF00"/>
        <bgColor rgb="FF66FF66"/>
      </patternFill>
    </fill>
    <fill>
      <patternFill patternType="solid">
        <fgColor rgb="FF66FF66"/>
        <bgColor rgb="FF99FF6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7E0021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66"/>
      <rgbColor rgb="FF99FF99"/>
      <rgbColor rgb="FFFFFF99"/>
      <rgbColor rgb="FF83CAFF"/>
      <rgbColor rgb="FFFF9999"/>
      <rgbColor rgb="FFCC99FF"/>
      <rgbColor rgb="FFFFCC99"/>
      <rgbColor rgb="FF3366FF"/>
      <rgbColor rgb="FF66FF66"/>
      <rgbColor rgb="FF66FF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Hoja1!$B$20:$B$20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Hoja1!$B$23:$B$23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Hoja1!$C$20:$C$20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Hoja1!$C$23:$C$23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Hoja1!$D$20:$D$20</c:f>
              <c:strCache>
                <c:ptCount val="1"/>
                <c:pt idx="0">
                  <c:v>MIERCOLES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Hoja1!$D$23:$D$23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Hoja1!$E$20:$E$20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Hoja1!$E$23:$E$23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Hoja1!$F$20:$F$20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Hoja1!$F$23:$F$23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5"/>
          <c:order val="5"/>
          <c:tx>
            <c:strRef>
              <c:f>Hoja1!$G$20:$G$20</c:f>
              <c:strCache>
                <c:ptCount val="1"/>
                <c:pt idx="0">
                  <c:v>SABADO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Hoja1!$G$23:$G$23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Hoja1!$H$20:$H$20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Hoja1!$H$23:$H$23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gapWidth val="100"/>
        <c:shape val="box"/>
        <c:axId val="6934530"/>
        <c:axId val="56830435"/>
        <c:axId val="0"/>
      </c:bar3DChart>
      <c:catAx>
        <c:axId val="69345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6830435"/>
        <c:crosses val="autoZero"/>
        <c:auto val="1"/>
        <c:lblAlgn val="ctr"/>
        <c:lblOffset val="100"/>
      </c:catAx>
      <c:valAx>
        <c:axId val="568304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93453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DESARMADORES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Hoja1!$B$43:$H$43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MIERCOLES</c:v>
                </c:pt>
                <c:pt idx="3">
                  <c:v>JUEVES</c:v>
                </c:pt>
                <c:pt idx="4">
                  <c:v>VIERNES</c:v>
                </c:pt>
                <c:pt idx="5">
                  <c:v>SABADO</c:v>
                </c:pt>
                <c:pt idx="6">
                  <c:v>DOMINGO</c:v>
                </c:pt>
              </c:strCache>
            </c:strRef>
          </c:cat>
          <c:val>
            <c:numRef>
              <c:f>Hoja1!$B$44:$H$44</c:f>
              <c:numCache>
                <c:formatCode>General</c:formatCode>
                <c:ptCount val="7"/>
                <c:pt idx="0">
                  <c:v>1050</c:v>
                </c:pt>
                <c:pt idx="1">
                  <c:v>2100</c:v>
                </c:pt>
                <c:pt idx="2">
                  <c:v>1750</c:v>
                </c:pt>
                <c:pt idx="3">
                  <c:v>2450</c:v>
                </c:pt>
                <c:pt idx="4">
                  <c:v>3500</c:v>
                </c:pt>
                <c:pt idx="5">
                  <c:v>0</c:v>
                </c:pt>
                <c:pt idx="6">
                  <c:v>7000</c:v>
                </c:pt>
              </c:numCache>
            </c:numRef>
          </c:val>
        </c:ser>
        <c:gapWidth val="100"/>
        <c:shape val="box"/>
        <c:axId val="91681424"/>
        <c:axId val="2956835"/>
        <c:axId val="0"/>
      </c:bar3DChart>
      <c:catAx>
        <c:axId val="916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956835"/>
        <c:crosses val="autoZero"/>
        <c:auto val="1"/>
        <c:lblAlgn val="ctr"/>
        <c:lblOffset val="100"/>
      </c:catAx>
      <c:valAx>
        <c:axId val="29568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168142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BROCAS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Hoja1!$B$69:$H$69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MIERCOLES</c:v>
                </c:pt>
                <c:pt idx="3">
                  <c:v>JUEVES</c:v>
                </c:pt>
                <c:pt idx="4">
                  <c:v>VIERNES</c:v>
                </c:pt>
                <c:pt idx="5">
                  <c:v>SABADO</c:v>
                </c:pt>
                <c:pt idx="6">
                  <c:v>DOMINGO</c:v>
                </c:pt>
              </c:strCache>
            </c:strRef>
          </c:cat>
          <c:val>
            <c:numRef>
              <c:f>Hoja1!$B$71:$H$71</c:f>
              <c:numCache>
                <c:formatCode>General</c:formatCode>
                <c:ptCount val="7"/>
                <c:pt idx="0">
                  <c:v>2624</c:v>
                </c:pt>
                <c:pt idx="1">
                  <c:v>2624</c:v>
                </c:pt>
                <c:pt idx="2">
                  <c:v>1968</c:v>
                </c:pt>
                <c:pt idx="3">
                  <c:v>1312</c:v>
                </c:pt>
                <c:pt idx="4">
                  <c:v>3280</c:v>
                </c:pt>
                <c:pt idx="5">
                  <c:v>1312</c:v>
                </c:pt>
                <c:pt idx="6">
                  <c:v>3936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754560</xdr:colOff>
      <xdr:row>25</xdr:row>
      <xdr:rowOff>64800</xdr:rowOff>
    </xdr:from>
    <xdr:to>
      <xdr:col>7</xdr:col>
      <xdr:colOff>1668240</xdr:colOff>
      <xdr:row>38</xdr:row>
      <xdr:rowOff>84600</xdr:rowOff>
    </xdr:to>
    <xdr:graphicFrame>
      <xdr:nvGraphicFramePr>
        <xdr:cNvPr id="0" name=""/>
        <xdr:cNvGraphicFramePr/>
      </xdr:nvGraphicFramePr>
      <xdr:xfrm>
        <a:off x="754560" y="4800600"/>
        <a:ext cx="7250760" cy="2496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516600</xdr:colOff>
      <xdr:row>49</xdr:row>
      <xdr:rowOff>159120</xdr:rowOff>
    </xdr:from>
    <xdr:to>
      <xdr:col>8</xdr:col>
      <xdr:colOff>766440</xdr:colOff>
      <xdr:row>63</xdr:row>
      <xdr:rowOff>167040</xdr:rowOff>
    </xdr:to>
    <xdr:graphicFrame>
      <xdr:nvGraphicFramePr>
        <xdr:cNvPr id="1" name=""/>
        <xdr:cNvGraphicFramePr/>
      </xdr:nvGraphicFramePr>
      <xdr:xfrm>
        <a:off x="516600" y="9655200"/>
        <a:ext cx="8312400" cy="2675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497520</xdr:colOff>
      <xdr:row>76</xdr:row>
      <xdr:rowOff>21240</xdr:rowOff>
    </xdr:from>
    <xdr:to>
      <xdr:col>10</xdr:col>
      <xdr:colOff>135000</xdr:colOff>
      <xdr:row>96</xdr:row>
      <xdr:rowOff>15120</xdr:rowOff>
    </xdr:to>
    <xdr:graphicFrame>
      <xdr:nvGraphicFramePr>
        <xdr:cNvPr id="2" name=""/>
        <xdr:cNvGraphicFramePr/>
      </xdr:nvGraphicFramePr>
      <xdr:xfrm>
        <a:off x="1350000" y="14793840"/>
        <a:ext cx="8738280" cy="3245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-10440</xdr:colOff>
      <xdr:row>1</xdr:row>
      <xdr:rowOff>161280</xdr:rowOff>
    </xdr:from>
    <xdr:to>
      <xdr:col>1</xdr:col>
      <xdr:colOff>297720</xdr:colOff>
      <xdr:row>7</xdr:row>
      <xdr:rowOff>99000</xdr:rowOff>
    </xdr:to>
    <xdr:pic>
      <xdr:nvPicPr>
        <xdr:cNvPr id="3" name="Imagen 1" descr=""/>
        <xdr:cNvPicPr/>
      </xdr:nvPicPr>
      <xdr:blipFill>
        <a:blip r:embed="rId4"/>
        <a:stretch/>
      </xdr:blipFill>
      <xdr:spPr>
        <a:xfrm>
          <a:off x="-10440" y="323640"/>
          <a:ext cx="1160640" cy="912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N8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4" zoomScaleNormal="64" zoomScalePageLayoutView="100" workbookViewId="0">
      <selection pane="topLeft" activeCell="O34" activeCellId="0" sqref="O34"/>
    </sheetView>
  </sheetViews>
  <sheetFormatPr defaultRowHeight="12.8"/>
  <cols>
    <col collapsed="false" hidden="false" max="1" min="1" style="0" width="12.0867346938776"/>
    <col collapsed="false" hidden="false" max="2" min="2" style="0" width="12.6377551020408"/>
    <col collapsed="false" hidden="false" max="3" min="3" style="0" width="12.5"/>
    <col collapsed="false" hidden="false" max="4" min="4" style="0" width="15.280612244898"/>
    <col collapsed="false" hidden="false" max="5" min="5" style="0" width="13.0561224489796"/>
    <col collapsed="false" hidden="false" max="6" min="6" style="0" width="12.734693877551"/>
    <col collapsed="false" hidden="false" max="7" min="7" style="0" width="11.5204081632653"/>
    <col collapsed="false" hidden="false" max="8" min="8" style="0" width="24.4489795918367"/>
    <col collapsed="false" hidden="false" max="9" min="9" style="0" width="15.280612244898"/>
    <col collapsed="false" hidden="false" max="10" min="10" style="0" width="11.5204081632653"/>
    <col collapsed="false" hidden="false" max="11" min="11" style="0" width="13.4744897959184"/>
    <col collapsed="false" hidden="false" max="12" min="12" style="0" width="12.6377551020408"/>
    <col collapsed="false" hidden="false" max="1025" min="13" style="0" width="11.5204081632653"/>
  </cols>
  <sheetData>
    <row r="5" customFormat="false" ht="12.8" hidden="false" customHeight="false" outlineLevel="0" collapsed="false">
      <c r="H5" s="0" t="s">
        <v>0</v>
      </c>
    </row>
    <row r="9" customFormat="false" ht="15" hidden="false" customHeight="false" outlineLevel="0" collapsed="false">
      <c r="A9" s="1" t="s">
        <v>1</v>
      </c>
      <c r="B9" s="2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customFormat="false" ht="15" hidden="false" customHeight="false" outlineLevel="0" collapsed="false">
      <c r="A10" s="1" t="s">
        <v>3</v>
      </c>
      <c r="B10" s="4" t="n">
        <v>350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Format="false" ht="15" hidden="false" customHeight="false" outlineLevel="0" collapsed="false">
      <c r="A11" s="1" t="s">
        <v>4</v>
      </c>
      <c r="B11" s="4" t="n">
        <v>800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customFormat="false" ht="15" hidden="false" customHeight="false" outlineLevel="0" collapsed="false">
      <c r="A12" s="1" t="s">
        <v>5</v>
      </c>
      <c r="B12" s="4" t="n">
        <v>1300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customFormat="false" ht="15" hidden="false" customHeight="false" outlineLevel="0" collapsed="false">
      <c r="A13" s="1" t="s">
        <v>6</v>
      </c>
      <c r="B13" s="4" t="n">
        <v>2250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5" t="s">
        <v>7</v>
      </c>
      <c r="L15" s="6" t="n">
        <v>0.82</v>
      </c>
    </row>
    <row r="16" customFormat="false" ht="15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customFormat="false" ht="15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Format="false" ht="15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Format="false" ht="15.65" hidden="false" customHeight="true" outlineLevel="0" collapsed="false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customFormat="false" ht="29.85" hidden="false" customHeight="false" outlineLevel="0" collapsed="false">
      <c r="A20" s="8"/>
      <c r="B20" s="8" t="s">
        <v>9</v>
      </c>
      <c r="C20" s="8" t="s">
        <v>10</v>
      </c>
      <c r="D20" s="8" t="s">
        <v>11</v>
      </c>
      <c r="E20" s="8" t="s">
        <v>12</v>
      </c>
      <c r="F20" s="8" t="s">
        <v>13</v>
      </c>
      <c r="G20" s="8" t="s">
        <v>14</v>
      </c>
      <c r="H20" s="8" t="s">
        <v>15</v>
      </c>
      <c r="I20" s="9" t="s">
        <v>16</v>
      </c>
      <c r="J20" s="9" t="s">
        <v>17</v>
      </c>
      <c r="K20" s="9" t="s">
        <v>18</v>
      </c>
      <c r="L20" s="9" t="s">
        <v>19</v>
      </c>
    </row>
    <row r="21" customFormat="false" ht="15" hidden="false" customHeight="false" outlineLevel="0" collapsed="false">
      <c r="A21" s="10" t="s">
        <v>3</v>
      </c>
      <c r="B21" s="11" t="n">
        <v>3</v>
      </c>
      <c r="C21" s="11" t="n">
        <v>6</v>
      </c>
      <c r="D21" s="11" t="n">
        <v>5</v>
      </c>
      <c r="E21" s="11" t="n">
        <v>7</v>
      </c>
      <c r="F21" s="11" t="n">
        <v>10</v>
      </c>
      <c r="G21" s="11" t="n">
        <v>0</v>
      </c>
      <c r="H21" s="11" t="n">
        <v>20</v>
      </c>
      <c r="I21" s="11" t="n">
        <f aca="false">SUM(B21:H21)</f>
        <v>51</v>
      </c>
      <c r="J21" s="11" t="n">
        <f aca="false">MIN(B21:H21)</f>
        <v>0</v>
      </c>
      <c r="K21" s="11" t="n">
        <f aca="false">MAX(B21:H21)</f>
        <v>20</v>
      </c>
      <c r="L21" s="12" t="n">
        <f aca="false">AVERAGE(B21:H21)</f>
        <v>7.28571428571429</v>
      </c>
    </row>
    <row r="22" customFormat="false" ht="15" hidden="false" customHeight="false" outlineLevel="0" collapsed="false">
      <c r="A22" s="10" t="s">
        <v>4</v>
      </c>
      <c r="B22" s="11" t="n">
        <v>4</v>
      </c>
      <c r="C22" s="11" t="n">
        <v>4</v>
      </c>
      <c r="D22" s="11" t="n">
        <v>3</v>
      </c>
      <c r="E22" s="11" t="n">
        <v>2</v>
      </c>
      <c r="F22" s="11" t="n">
        <v>5</v>
      </c>
      <c r="G22" s="11" t="n">
        <v>2</v>
      </c>
      <c r="H22" s="11" t="n">
        <v>6</v>
      </c>
      <c r="I22" s="11" t="n">
        <f aca="false">SUM(B22:H22)</f>
        <v>26</v>
      </c>
      <c r="J22" s="11" t="n">
        <f aca="false">MIN(B22:H22)</f>
        <v>2</v>
      </c>
      <c r="K22" s="11" t="n">
        <f aca="false">MAX(B22:H22)</f>
        <v>6</v>
      </c>
      <c r="L22" s="12" t="n">
        <f aca="false">AVERAGE(B22:H22)</f>
        <v>3.71428571428571</v>
      </c>
    </row>
    <row r="23" customFormat="false" ht="15" hidden="false" customHeight="false" outlineLevel="0" collapsed="false">
      <c r="A23" s="10" t="s">
        <v>5</v>
      </c>
      <c r="B23" s="11" t="n">
        <v>5</v>
      </c>
      <c r="C23" s="11" t="n">
        <v>8</v>
      </c>
      <c r="D23" s="11" t="n">
        <v>6</v>
      </c>
      <c r="E23" s="11" t="n">
        <v>2</v>
      </c>
      <c r="F23" s="11" t="n">
        <v>7</v>
      </c>
      <c r="G23" s="11" t="n">
        <v>1</v>
      </c>
      <c r="H23" s="11" t="n">
        <v>15</v>
      </c>
      <c r="I23" s="11" t="n">
        <f aca="false">SUM(B23:H23)</f>
        <v>44</v>
      </c>
      <c r="J23" s="11" t="n">
        <f aca="false">MIN(B23:H23)</f>
        <v>1</v>
      </c>
      <c r="K23" s="11" t="n">
        <f aca="false">MAX(B23:H23)</f>
        <v>15</v>
      </c>
      <c r="L23" s="12" t="n">
        <f aca="false">AVERAGE(B23:H23)</f>
        <v>6.28571428571429</v>
      </c>
    </row>
    <row r="24" customFormat="false" ht="15" hidden="false" customHeight="false" outlineLevel="0" collapsed="false">
      <c r="A24" s="10" t="s">
        <v>6</v>
      </c>
      <c r="B24" s="11" t="n">
        <v>2</v>
      </c>
      <c r="C24" s="11" t="n">
        <v>2</v>
      </c>
      <c r="D24" s="11" t="n">
        <v>1</v>
      </c>
      <c r="E24" s="11" t="n">
        <v>3</v>
      </c>
      <c r="F24" s="11" t="n">
        <v>4</v>
      </c>
      <c r="G24" s="11" t="n">
        <v>0</v>
      </c>
      <c r="H24" s="11" t="n">
        <v>6</v>
      </c>
      <c r="I24" s="11" t="n">
        <f aca="false">SUM(B24:H24)</f>
        <v>18</v>
      </c>
      <c r="J24" s="11" t="n">
        <f aca="false">MIN(B24:H24)</f>
        <v>0</v>
      </c>
      <c r="K24" s="11" t="n">
        <f aca="false">MAX(B24:H24)</f>
        <v>6</v>
      </c>
      <c r="L24" s="12" t="n">
        <f aca="false">AVERAGE(B24:H24)</f>
        <v>2.57142857142857</v>
      </c>
    </row>
    <row r="25" customFormat="false" ht="15" hidden="false" customHeight="false" outlineLevel="0" collapsed="false">
      <c r="A25" s="10" t="s">
        <v>16</v>
      </c>
      <c r="B25" s="11" t="n">
        <f aca="false">SUM(B21:B24)</f>
        <v>14</v>
      </c>
      <c r="C25" s="11" t="n">
        <f aca="false">SUM(C21:C24)</f>
        <v>20</v>
      </c>
      <c r="D25" s="11" t="n">
        <f aca="false">SUM(D21:D24)</f>
        <v>15</v>
      </c>
      <c r="E25" s="11" t="n">
        <f aca="false">SUM(E21:E24)</f>
        <v>14</v>
      </c>
      <c r="F25" s="11" t="n">
        <f aca="false">SUM(F21:F24)</f>
        <v>26</v>
      </c>
      <c r="G25" s="11" t="n">
        <f aca="false">SUM(G21:G24)</f>
        <v>3</v>
      </c>
      <c r="H25" s="11" t="n">
        <f aca="false">SUM(H21:H24)</f>
        <v>47</v>
      </c>
      <c r="I25" s="13"/>
      <c r="J25" s="13"/>
      <c r="K25" s="13"/>
      <c r="L25" s="13"/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Format="false" ht="15" hidden="false" customHeight="fals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Format="false" ht="15" hidden="false" customHeight="fals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Format="false" ht="15" hidden="false" customHeight="fals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Format="false" ht="15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Format="false" ht="15" hidden="false" customHeight="fals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Format="false" ht="15" hidden="false" customHeight="fals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Format="false" ht="15" hidden="false" customHeight="fals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customFormat="false" ht="15" hidden="false" customHeight="fals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customFormat="false" ht="15" hidden="false" customHeight="fals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customFormat="false" ht="15" hidden="false" customHeight="fals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customFormat="false" ht="15" hidden="false" customHeight="fals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Format="false" ht="15" hidden="false" customHeight="fals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customFormat="false" ht="15" hidden="false" customHeight="fals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customFormat="false" ht="15" hidden="false" customHeight="fals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customFormat="false" ht="15" hidden="false" customHeight="false" outlineLevel="0" collapsed="false">
      <c r="A42" s="3"/>
      <c r="B42" s="3" t="s">
        <v>20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customFormat="false" ht="29.85" hidden="false" customHeight="false" outlineLevel="0" collapsed="false">
      <c r="A43" s="14"/>
      <c r="B43" s="15" t="s">
        <v>9</v>
      </c>
      <c r="C43" s="15" t="s">
        <v>10</v>
      </c>
      <c r="D43" s="15" t="s">
        <v>11</v>
      </c>
      <c r="E43" s="15" t="s">
        <v>12</v>
      </c>
      <c r="F43" s="15" t="s">
        <v>13</v>
      </c>
      <c r="G43" s="15" t="s">
        <v>14</v>
      </c>
      <c r="H43" s="15" t="s">
        <v>15</v>
      </c>
      <c r="I43" s="16" t="s">
        <v>16</v>
      </c>
      <c r="J43" s="16" t="s">
        <v>17</v>
      </c>
      <c r="K43" s="16" t="s">
        <v>18</v>
      </c>
      <c r="L43" s="16" t="s">
        <v>19</v>
      </c>
      <c r="M43" s="17"/>
      <c r="N43" s="17"/>
    </row>
    <row r="44" customFormat="false" ht="15" hidden="false" customHeight="false" outlineLevel="0" collapsed="false">
      <c r="A44" s="14" t="s">
        <v>3</v>
      </c>
      <c r="B44" s="4" t="n">
        <f aca="false">$B10*B21</f>
        <v>1050</v>
      </c>
      <c r="C44" s="4" t="n">
        <f aca="false">$B10*C21</f>
        <v>2100</v>
      </c>
      <c r="D44" s="4" t="n">
        <f aca="false">$B10*D21</f>
        <v>1750</v>
      </c>
      <c r="E44" s="4" t="n">
        <f aca="false">$B10*E21</f>
        <v>2450</v>
      </c>
      <c r="F44" s="4" t="n">
        <f aca="false">$B10*F21</f>
        <v>3500</v>
      </c>
      <c r="G44" s="4" t="n">
        <f aca="false">$B10*G21</f>
        <v>0</v>
      </c>
      <c r="H44" s="4" t="n">
        <f aca="false">$B10*H21</f>
        <v>7000</v>
      </c>
      <c r="I44" s="4" t="n">
        <f aca="false">SUM(B44:H44)</f>
        <v>17850</v>
      </c>
      <c r="J44" s="4" t="n">
        <f aca="false">MIN(B44:H44)</f>
        <v>0</v>
      </c>
      <c r="K44" s="4" t="n">
        <f aca="false">MAX(B44:H44)</f>
        <v>7000</v>
      </c>
      <c r="L44" s="4" t="n">
        <f aca="false">AVERAGE(B44:H44)</f>
        <v>2550</v>
      </c>
    </row>
    <row r="45" customFormat="false" ht="15" hidden="false" customHeight="false" outlineLevel="0" collapsed="false">
      <c r="A45" s="14" t="s">
        <v>4</v>
      </c>
      <c r="B45" s="4" t="n">
        <f aca="false">$B11*B22</f>
        <v>3200</v>
      </c>
      <c r="C45" s="4" t="n">
        <f aca="false">$B11*C22</f>
        <v>3200</v>
      </c>
      <c r="D45" s="4" t="n">
        <f aca="false">$B11*D22</f>
        <v>2400</v>
      </c>
      <c r="E45" s="4" t="n">
        <f aca="false">$B11*E22</f>
        <v>1600</v>
      </c>
      <c r="F45" s="4" t="n">
        <f aca="false">$B11*F22</f>
        <v>4000</v>
      </c>
      <c r="G45" s="4" t="n">
        <f aca="false">$B11*G22</f>
        <v>1600</v>
      </c>
      <c r="H45" s="4" t="n">
        <f aca="false">$B11*H22</f>
        <v>4800</v>
      </c>
      <c r="I45" s="4" t="n">
        <f aca="false">SUM(B45:H45)</f>
        <v>20800</v>
      </c>
      <c r="J45" s="4" t="n">
        <f aca="false">MIN(B45:H45)</f>
        <v>1600</v>
      </c>
      <c r="K45" s="4" t="n">
        <f aca="false">MAX(B45:H45)</f>
        <v>4800</v>
      </c>
      <c r="L45" s="4" t="n">
        <f aca="false">AVERAGE(B45:H45)</f>
        <v>2971.42857142857</v>
      </c>
    </row>
    <row r="46" customFormat="false" ht="15" hidden="false" customHeight="false" outlineLevel="0" collapsed="false">
      <c r="A46" s="14" t="s">
        <v>5</v>
      </c>
      <c r="B46" s="4" t="n">
        <f aca="false">$B12*B23</f>
        <v>6500</v>
      </c>
      <c r="C46" s="4" t="n">
        <f aca="false">$B12*C23</f>
        <v>10400</v>
      </c>
      <c r="D46" s="4" t="n">
        <f aca="false">$B12*D23</f>
        <v>7800</v>
      </c>
      <c r="E46" s="4" t="n">
        <f aca="false">$B12*E23</f>
        <v>2600</v>
      </c>
      <c r="F46" s="4" t="n">
        <f aca="false">$B12*F23</f>
        <v>9100</v>
      </c>
      <c r="G46" s="4" t="n">
        <f aca="false">$B12*G23</f>
        <v>1300</v>
      </c>
      <c r="H46" s="4" t="n">
        <f aca="false">$B12*H23</f>
        <v>19500</v>
      </c>
      <c r="I46" s="4" t="n">
        <f aca="false">SUM(B46:H46)</f>
        <v>57200</v>
      </c>
      <c r="J46" s="4" t="n">
        <f aca="false">MIN(B46:H46)</f>
        <v>1300</v>
      </c>
      <c r="K46" s="4" t="n">
        <f aca="false">MAX(B46:H46)</f>
        <v>19500</v>
      </c>
      <c r="L46" s="4" t="n">
        <f aca="false">AVERAGE(B46:H46)</f>
        <v>8171.42857142857</v>
      </c>
    </row>
    <row r="47" customFormat="false" ht="15" hidden="false" customHeight="false" outlineLevel="0" collapsed="false">
      <c r="A47" s="14" t="s">
        <v>6</v>
      </c>
      <c r="B47" s="4" t="n">
        <f aca="false">$B13*B24</f>
        <v>4500</v>
      </c>
      <c r="C47" s="4" t="n">
        <f aca="false">$B13*C24</f>
        <v>4500</v>
      </c>
      <c r="D47" s="4" t="n">
        <f aca="false">$B13*D24</f>
        <v>2250</v>
      </c>
      <c r="E47" s="4" t="n">
        <f aca="false">$B13*E24</f>
        <v>6750</v>
      </c>
      <c r="F47" s="4" t="n">
        <f aca="false">$B13*F24</f>
        <v>9000</v>
      </c>
      <c r="G47" s="4" t="n">
        <f aca="false">$B13*G24</f>
        <v>0</v>
      </c>
      <c r="H47" s="4" t="n">
        <f aca="false">$B13*H24</f>
        <v>13500</v>
      </c>
      <c r="I47" s="4" t="n">
        <f aca="false">SUM(B47:H47)</f>
        <v>40500</v>
      </c>
      <c r="J47" s="4" t="n">
        <f aca="false">MIN(B47:H47)</f>
        <v>0</v>
      </c>
      <c r="K47" s="4" t="n">
        <f aca="false">MAX(B47:H47)</f>
        <v>13500</v>
      </c>
      <c r="L47" s="4" t="n">
        <f aca="false">AVERAGE(B47:H47)</f>
        <v>5785.71428571429</v>
      </c>
    </row>
    <row r="48" customFormat="false" ht="15" hidden="false" customHeight="false" outlineLevel="0" collapsed="false">
      <c r="A48" s="14" t="s">
        <v>16</v>
      </c>
      <c r="B48" s="4" t="n">
        <f aca="false">SUM(B44:B47)</f>
        <v>15250</v>
      </c>
      <c r="C48" s="4" t="n">
        <f aca="false">SUM(C44:C47)</f>
        <v>20200</v>
      </c>
      <c r="D48" s="4" t="n">
        <f aca="false">SUM(D44:D47)</f>
        <v>14200</v>
      </c>
      <c r="E48" s="4" t="n">
        <f aca="false">SUM(E44:E47)</f>
        <v>13400</v>
      </c>
      <c r="F48" s="4" t="n">
        <f aca="false">SUM(F44:F47)</f>
        <v>25600</v>
      </c>
      <c r="G48" s="4" t="n">
        <f aca="false">SUM(G44:G47)</f>
        <v>2900</v>
      </c>
      <c r="H48" s="4" t="n">
        <f aca="false">SUM(H44:H47)</f>
        <v>44800</v>
      </c>
      <c r="I48" s="13"/>
      <c r="J48" s="13"/>
      <c r="K48" s="13"/>
      <c r="L48" s="13"/>
    </row>
    <row r="49" customFormat="false" ht="15" hidden="false" customHeight="false" outlineLevel="0" collapsed="false">
      <c r="A49" s="3"/>
      <c r="B49" s="3"/>
      <c r="C49" s="18"/>
      <c r="D49" s="3"/>
      <c r="E49" s="3"/>
      <c r="F49" s="3"/>
      <c r="G49" s="3"/>
      <c r="H49" s="3"/>
      <c r="I49" s="3"/>
      <c r="J49" s="3"/>
      <c r="K49" s="3"/>
      <c r="L49" s="3"/>
    </row>
    <row r="50" customFormat="false" ht="15" hidden="false" customHeight="false" outlineLevel="0" collapsed="false">
      <c r="A50" s="3"/>
      <c r="B50" s="3"/>
      <c r="C50" s="18"/>
      <c r="D50" s="3"/>
      <c r="E50" s="3"/>
      <c r="F50" s="3"/>
      <c r="G50" s="3"/>
      <c r="H50" s="3"/>
      <c r="I50" s="3"/>
      <c r="J50" s="3"/>
      <c r="K50" s="3"/>
      <c r="L50" s="3"/>
    </row>
    <row r="51" customFormat="false" ht="15" hidden="false" customHeight="false" outlineLevel="0" collapsed="false">
      <c r="A51" s="3"/>
      <c r="B51" s="3"/>
      <c r="C51" s="18"/>
      <c r="D51" s="3"/>
      <c r="E51" s="3"/>
      <c r="F51" s="3"/>
      <c r="G51" s="3"/>
      <c r="H51" s="3"/>
      <c r="I51" s="3"/>
      <c r="J51" s="3"/>
      <c r="K51" s="3"/>
      <c r="L51" s="3"/>
    </row>
    <row r="52" customFormat="false" ht="15" hidden="false" customHeight="false" outlineLevel="0" collapsed="false">
      <c r="A52" s="3"/>
      <c r="B52" s="3"/>
      <c r="C52" s="18"/>
      <c r="D52" s="3"/>
      <c r="E52" s="3"/>
      <c r="F52" s="3"/>
      <c r="G52" s="3"/>
      <c r="H52" s="3"/>
      <c r="I52" s="3"/>
      <c r="J52" s="3"/>
      <c r="K52" s="3"/>
      <c r="L52" s="3"/>
    </row>
    <row r="53" customFormat="false" ht="15" hidden="false" customHeight="false" outlineLevel="0" collapsed="false">
      <c r="A53" s="3"/>
      <c r="B53" s="3"/>
      <c r="C53" s="18"/>
      <c r="D53" s="3"/>
      <c r="E53" s="3"/>
      <c r="F53" s="3"/>
      <c r="G53" s="3"/>
      <c r="H53" s="3"/>
      <c r="I53" s="3"/>
      <c r="J53" s="3"/>
      <c r="K53" s="3"/>
      <c r="L53" s="3"/>
    </row>
    <row r="54" customFormat="false" ht="15" hidden="false" customHeight="false" outlineLevel="0" collapsed="false">
      <c r="A54" s="3"/>
      <c r="B54" s="3"/>
      <c r="C54" s="18"/>
      <c r="D54" s="3"/>
      <c r="E54" s="3"/>
      <c r="F54" s="3"/>
      <c r="G54" s="3"/>
      <c r="H54" s="3"/>
      <c r="I54" s="3"/>
      <c r="J54" s="3"/>
      <c r="K54" s="3"/>
      <c r="L54" s="3"/>
    </row>
    <row r="55" customFormat="false" ht="15" hidden="false" customHeight="false" outlineLevel="0" collapsed="false">
      <c r="A55" s="3"/>
      <c r="B55" s="3"/>
      <c r="C55" s="18"/>
      <c r="D55" s="3"/>
      <c r="E55" s="3"/>
      <c r="F55" s="3"/>
      <c r="G55" s="3"/>
      <c r="H55" s="3"/>
      <c r="I55" s="3"/>
      <c r="J55" s="3"/>
      <c r="K55" s="3"/>
      <c r="L55" s="3"/>
    </row>
    <row r="56" customFormat="false" ht="15" hidden="false" customHeight="false" outlineLevel="0" collapsed="false">
      <c r="A56" s="3"/>
      <c r="B56" s="3"/>
      <c r="C56" s="18"/>
      <c r="D56" s="3"/>
      <c r="E56" s="3"/>
      <c r="F56" s="3"/>
      <c r="G56" s="3"/>
      <c r="H56" s="3"/>
      <c r="I56" s="3"/>
      <c r="J56" s="3"/>
      <c r="K56" s="3"/>
      <c r="L56" s="3"/>
    </row>
    <row r="57" customFormat="false" ht="15" hidden="false" customHeight="false" outlineLevel="0" collapsed="false">
      <c r="A57" s="3"/>
      <c r="B57" s="3"/>
      <c r="C57" s="18"/>
      <c r="D57" s="3"/>
      <c r="E57" s="3"/>
      <c r="F57" s="3"/>
      <c r="G57" s="3"/>
      <c r="H57" s="3"/>
      <c r="I57" s="3"/>
      <c r="J57" s="3"/>
      <c r="K57" s="3"/>
      <c r="L57" s="3"/>
    </row>
    <row r="58" customFormat="false" ht="15" hidden="false" customHeight="false" outlineLevel="0" collapsed="false">
      <c r="A58" s="3"/>
      <c r="B58" s="3"/>
      <c r="C58" s="18"/>
      <c r="D58" s="3"/>
      <c r="E58" s="3"/>
      <c r="F58" s="3"/>
      <c r="G58" s="3"/>
      <c r="H58" s="3"/>
      <c r="I58" s="3"/>
      <c r="J58" s="3"/>
      <c r="K58" s="3"/>
      <c r="L58" s="3"/>
    </row>
    <row r="59" customFormat="false" ht="15" hidden="false" customHeight="false" outlineLevel="0" collapsed="false">
      <c r="A59" s="3"/>
      <c r="B59" s="3"/>
      <c r="C59" s="18"/>
      <c r="D59" s="3"/>
      <c r="E59" s="3"/>
      <c r="F59" s="3"/>
      <c r="G59" s="3"/>
      <c r="H59" s="3"/>
      <c r="I59" s="3"/>
      <c r="J59" s="3"/>
      <c r="K59" s="3"/>
      <c r="L59" s="3"/>
    </row>
    <row r="60" customFormat="false" ht="15" hidden="false" customHeight="false" outlineLevel="0" collapsed="false">
      <c r="A60" s="3"/>
      <c r="B60" s="3"/>
      <c r="C60" s="18"/>
      <c r="D60" s="3"/>
      <c r="E60" s="3"/>
      <c r="F60" s="3"/>
      <c r="G60" s="3"/>
      <c r="H60" s="3"/>
      <c r="I60" s="3"/>
      <c r="J60" s="3"/>
      <c r="K60" s="3"/>
      <c r="L60" s="3"/>
    </row>
    <row r="61" customFormat="false" ht="15" hidden="false" customHeight="false" outlineLevel="0" collapsed="false">
      <c r="A61" s="3"/>
      <c r="B61" s="3"/>
      <c r="C61" s="18"/>
      <c r="D61" s="3"/>
      <c r="E61" s="3"/>
      <c r="F61" s="3"/>
      <c r="G61" s="3"/>
      <c r="H61" s="3"/>
      <c r="I61" s="3"/>
      <c r="J61" s="3"/>
      <c r="K61" s="3"/>
      <c r="L61" s="3"/>
    </row>
    <row r="62" customFormat="false" ht="15" hidden="false" customHeight="false" outlineLevel="0" collapsed="false">
      <c r="A62" s="3"/>
      <c r="B62" s="3"/>
      <c r="C62" s="18"/>
      <c r="D62" s="3"/>
      <c r="E62" s="3"/>
      <c r="F62" s="3"/>
      <c r="G62" s="3"/>
      <c r="H62" s="3"/>
      <c r="I62" s="3"/>
      <c r="J62" s="3"/>
      <c r="K62" s="3"/>
      <c r="L62" s="3"/>
    </row>
    <row r="63" customFormat="false" ht="15" hidden="false" customHeight="false" outlineLevel="0" collapsed="false">
      <c r="A63" s="3"/>
      <c r="B63" s="3"/>
      <c r="C63" s="18"/>
      <c r="D63" s="3"/>
      <c r="E63" s="3"/>
      <c r="F63" s="3"/>
      <c r="G63" s="3"/>
      <c r="H63" s="3"/>
      <c r="I63" s="3"/>
      <c r="J63" s="3"/>
      <c r="K63" s="3"/>
      <c r="L63" s="3"/>
    </row>
    <row r="64" customFormat="false" ht="15" hidden="false" customHeight="false" outlineLevel="0" collapsed="false">
      <c r="A64" s="3"/>
      <c r="B64" s="3"/>
      <c r="C64" s="18"/>
      <c r="D64" s="3"/>
      <c r="E64" s="3"/>
      <c r="F64" s="3"/>
      <c r="G64" s="3"/>
      <c r="H64" s="3"/>
      <c r="I64" s="3"/>
      <c r="J64" s="3"/>
      <c r="K64" s="3"/>
      <c r="L64" s="3"/>
    </row>
    <row r="65" customFormat="false" ht="15" hidden="false" customHeight="false" outlineLevel="0" collapsed="false">
      <c r="A65" s="3"/>
      <c r="B65" s="3"/>
      <c r="C65" s="18"/>
      <c r="D65" s="3"/>
      <c r="E65" s="3"/>
      <c r="F65" s="3"/>
      <c r="G65" s="3"/>
      <c r="H65" s="3"/>
      <c r="I65" s="3"/>
      <c r="J65" s="3"/>
      <c r="K65" s="3"/>
      <c r="L65" s="3"/>
    </row>
    <row r="66" customFormat="false" ht="15" hidden="false" customHeight="fals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customFormat="false" ht="15" hidden="false" customHeight="fals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customFormat="false" ht="15" hidden="false" customHeight="false" outlineLevel="0" collapsed="false">
      <c r="A68" s="19" t="s">
        <v>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</row>
    <row r="69" customFormat="false" ht="29.85" hidden="false" customHeight="false" outlineLevel="0" collapsed="false">
      <c r="A69" s="20"/>
      <c r="B69" s="21" t="s">
        <v>9</v>
      </c>
      <c r="C69" s="21" t="s">
        <v>10</v>
      </c>
      <c r="D69" s="21" t="s">
        <v>11</v>
      </c>
      <c r="E69" s="21" t="s">
        <v>12</v>
      </c>
      <c r="F69" s="21" t="s">
        <v>13</v>
      </c>
      <c r="G69" s="21" t="s">
        <v>14</v>
      </c>
      <c r="H69" s="21" t="s">
        <v>15</v>
      </c>
      <c r="I69" s="22" t="s">
        <v>16</v>
      </c>
      <c r="J69" s="22" t="s">
        <v>17</v>
      </c>
      <c r="K69" s="22" t="s">
        <v>18</v>
      </c>
      <c r="L69" s="22" t="s">
        <v>19</v>
      </c>
    </row>
    <row r="70" customFormat="false" ht="15" hidden="false" customHeight="false" outlineLevel="0" collapsed="false">
      <c r="A70" s="20" t="s">
        <v>3</v>
      </c>
      <c r="B70" s="23" t="n">
        <f aca="false">$L15*B44</f>
        <v>861</v>
      </c>
      <c r="C70" s="23" t="n">
        <f aca="false">$L15*C44</f>
        <v>1722</v>
      </c>
      <c r="D70" s="23" t="n">
        <f aca="false">$L15*D44</f>
        <v>1435</v>
      </c>
      <c r="E70" s="23" t="n">
        <f aca="false">$L15*E44</f>
        <v>2009</v>
      </c>
      <c r="F70" s="23" t="n">
        <f aca="false">$L15*F44</f>
        <v>2870</v>
      </c>
      <c r="G70" s="23" t="n">
        <f aca="false">$L15*G44</f>
        <v>0</v>
      </c>
      <c r="H70" s="23" t="n">
        <f aca="false">$L15*H44</f>
        <v>5740</v>
      </c>
      <c r="I70" s="23" t="n">
        <f aca="false">SUM(B70:H70)</f>
        <v>14637</v>
      </c>
      <c r="J70" s="23" t="n">
        <f aca="false">MIN(B70:H70)</f>
        <v>0</v>
      </c>
      <c r="K70" s="23" t="n">
        <f aca="false">MAX(B70:H70)</f>
        <v>5740</v>
      </c>
      <c r="L70" s="24" t="n">
        <f aca="false">AVERAGE(B70:H70)</f>
        <v>2091</v>
      </c>
    </row>
    <row r="71" customFormat="false" ht="15" hidden="false" customHeight="false" outlineLevel="0" collapsed="false">
      <c r="A71" s="20" t="s">
        <v>4</v>
      </c>
      <c r="B71" s="23" t="n">
        <f aca="false">$L15*B45</f>
        <v>2624</v>
      </c>
      <c r="C71" s="23" t="n">
        <f aca="false">$L15*C45</f>
        <v>2624</v>
      </c>
      <c r="D71" s="23" t="n">
        <f aca="false">$L15*D45</f>
        <v>1968</v>
      </c>
      <c r="E71" s="23" t="n">
        <f aca="false">$L15*E45</f>
        <v>1312</v>
      </c>
      <c r="F71" s="23" t="n">
        <f aca="false">$L15*F45</f>
        <v>3280</v>
      </c>
      <c r="G71" s="23" t="n">
        <f aca="false">$L15*G45</f>
        <v>1312</v>
      </c>
      <c r="H71" s="23" t="n">
        <f aca="false">$L15*H45</f>
        <v>3936</v>
      </c>
      <c r="I71" s="23" t="n">
        <f aca="false">SUM(B71:H71)</f>
        <v>17056</v>
      </c>
      <c r="J71" s="23" t="n">
        <f aca="false">MIN(B71:H71)</f>
        <v>1312</v>
      </c>
      <c r="K71" s="23" t="n">
        <f aca="false">MAX(B71:H71)</f>
        <v>3936</v>
      </c>
      <c r="L71" s="24" t="n">
        <f aca="false">AVERAGE(B71:H71)</f>
        <v>2436.57142857143</v>
      </c>
    </row>
    <row r="72" customFormat="false" ht="15" hidden="false" customHeight="false" outlineLevel="0" collapsed="false">
      <c r="A72" s="20" t="s">
        <v>5</v>
      </c>
      <c r="B72" s="23" t="n">
        <f aca="false">$L15*B46</f>
        <v>5330</v>
      </c>
      <c r="C72" s="23" t="n">
        <f aca="false">$L15*C46</f>
        <v>8528</v>
      </c>
      <c r="D72" s="23" t="n">
        <f aca="false">$L15*D46</f>
        <v>6396</v>
      </c>
      <c r="E72" s="23" t="n">
        <f aca="false">$L15*E46</f>
        <v>2132</v>
      </c>
      <c r="F72" s="23" t="n">
        <f aca="false">$L15*F46</f>
        <v>7462</v>
      </c>
      <c r="G72" s="23" t="n">
        <f aca="false">$L15*G46</f>
        <v>1066</v>
      </c>
      <c r="H72" s="23" t="n">
        <f aca="false">$L15*H46</f>
        <v>15990</v>
      </c>
      <c r="I72" s="23" t="n">
        <f aca="false">SUM(B72:H72)</f>
        <v>46904</v>
      </c>
      <c r="J72" s="23" t="n">
        <f aca="false">MIN(B72:H72)</f>
        <v>1066</v>
      </c>
      <c r="K72" s="23" t="n">
        <f aca="false">MAX(B72:H72)</f>
        <v>15990</v>
      </c>
      <c r="L72" s="24" t="n">
        <f aca="false">AVERAGE(B72:H72)</f>
        <v>6700.57142857143</v>
      </c>
    </row>
    <row r="73" customFormat="false" ht="15" hidden="false" customHeight="false" outlineLevel="0" collapsed="false">
      <c r="A73" s="20" t="s">
        <v>6</v>
      </c>
      <c r="B73" s="23" t="n">
        <f aca="false">$L15*B47</f>
        <v>3690</v>
      </c>
      <c r="C73" s="23" t="n">
        <f aca="false">$L15*C47</f>
        <v>3690</v>
      </c>
      <c r="D73" s="23" t="n">
        <f aca="false">$L15*D47</f>
        <v>1845</v>
      </c>
      <c r="E73" s="23" t="n">
        <f aca="false">$L15*E47</f>
        <v>5535</v>
      </c>
      <c r="F73" s="23" t="n">
        <f aca="false">$L15*F47</f>
        <v>7380</v>
      </c>
      <c r="G73" s="23" t="n">
        <f aca="false">$L15*G47</f>
        <v>0</v>
      </c>
      <c r="H73" s="23" t="n">
        <f aca="false">$L15*H47</f>
        <v>11070</v>
      </c>
      <c r="I73" s="23" t="n">
        <f aca="false">SUM(B73:H73)</f>
        <v>33210</v>
      </c>
      <c r="J73" s="23" t="n">
        <f aca="false">MIN(B73:H73)</f>
        <v>0</v>
      </c>
      <c r="K73" s="23" t="n">
        <f aca="false">MAX(B73:H73)</f>
        <v>11070</v>
      </c>
      <c r="L73" s="24" t="n">
        <f aca="false">AVERAGE(B73:H73)</f>
        <v>4744.28571428571</v>
      </c>
    </row>
    <row r="74" customFormat="false" ht="15" hidden="false" customHeight="false" outlineLevel="0" collapsed="false">
      <c r="A74" s="20" t="s">
        <v>16</v>
      </c>
      <c r="B74" s="23" t="n">
        <f aca="false">SUM(B70:B73)</f>
        <v>12505</v>
      </c>
      <c r="C74" s="23" t="n">
        <f aca="false">SUM(C70:C73)</f>
        <v>16564</v>
      </c>
      <c r="D74" s="23" t="n">
        <f aca="false">SUM(D70:D73)</f>
        <v>11644</v>
      </c>
      <c r="E74" s="23" t="n">
        <f aca="false">SUM(E70:E73)</f>
        <v>10988</v>
      </c>
      <c r="F74" s="23" t="n">
        <f aca="false">SUM(F70:F73)</f>
        <v>20992</v>
      </c>
      <c r="G74" s="23" t="n">
        <f aca="false">SUM(G70:G73)</f>
        <v>2378</v>
      </c>
      <c r="H74" s="23" t="n">
        <f aca="false">SUM(H70:H73)</f>
        <v>36736</v>
      </c>
      <c r="I74" s="23" t="n">
        <f aca="false">SUM(B74:H74)</f>
        <v>111807</v>
      </c>
      <c r="J74" s="23" t="n">
        <f aca="false">MIN(B74:H74)</f>
        <v>2378</v>
      </c>
      <c r="K74" s="23" t="n">
        <f aca="false">MAX(B74:H74)</f>
        <v>36736</v>
      </c>
      <c r="L74" s="24" t="n">
        <f aca="false">AVERAGE(B74:H74)</f>
        <v>15972.4285714286</v>
      </c>
    </row>
    <row r="81" customFormat="false" ht="12.8" hidden="false" customHeight="false" outlineLevel="0" collapsed="false">
      <c r="I81" s="25"/>
    </row>
  </sheetData>
  <mergeCells count="2">
    <mergeCell ref="A19:L19"/>
    <mergeCell ref="A68:L68"/>
  </mergeCells>
  <printOptions headings="false" gridLines="false" gridLinesSet="true" horizontalCentered="false" verticalCentered="false"/>
  <pageMargins left="0.590277777777778" right="0.590277777777778" top="0.827777777777778" bottom="0.827777777777778" header="0.590277777777778" footer="0.590277777777778"/>
  <pageSetup paperSize="1" scale="76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rowBreaks count="2" manualBreakCount="2">
    <brk id="39" man="true" max="16383" min="0"/>
    <brk id="65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2017-02-07T08:39:33Z</dcterms:created>
  <dc:creator/>
  <dc:description/>
  <dc:language>es-MX</dc:language>
  <cp:lastModifiedBy/>
  <dcterms:modified xsi:type="dcterms:W3CDTF">2017-02-10T09:14:11Z</dcterms:modified>
  <cp:revision>5</cp:revision>
  <dc:subject/>
  <dc:title/>
</cp:coreProperties>
</file>