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<sst xmlns="http://schemas.openxmlformats.org/spreadsheetml/2006/main" count="59" uniqueCount="22">
  <si>
    <t>FERRETERIA “EL TORNILLO DE ORO”</t>
  </si>
  <si>
    <t>PROUCTO</t>
  </si>
  <si>
    <t>PRECIO</t>
  </si>
  <si>
    <t>JGO.DESARMADORES</t>
  </si>
  <si>
    <t>JGO.BROCAS</t>
  </si>
  <si>
    <t>JGO.LLAVES ESPANOLAS</t>
  </si>
  <si>
    <t>TALADRO</t>
  </si>
  <si>
    <t>GANANCIA</t>
  </si>
  <si>
    <t>VENTA POR SEMANA</t>
  </si>
  <si>
    <t>LUNES</t>
  </si>
  <si>
    <t>martes</t>
  </si>
  <si>
    <t>miércoles</t>
  </si>
  <si>
    <t>jueves</t>
  </si>
  <si>
    <t>viernes</t>
  </si>
  <si>
    <t>sábado</t>
  </si>
  <si>
    <t>domingo</t>
  </si>
  <si>
    <t>lunes</t>
  </si>
  <si>
    <t>TOTAL</t>
  </si>
  <si>
    <t>VENTA EN PESOS</t>
  </si>
  <si>
    <t>VENTA MINIMA</t>
  </si>
  <si>
    <t>VENTA MAXIMA</t>
  </si>
  <si>
    <t>VENTA PROMEDIO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</si>
</sst>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080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Hoja1!$J$66:$J$67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Hoja1!$J$68:$J$73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/>
                </c:pt>
              </c:numCache>
            </c:numRef>
          </c:val>
        </c:ser>
        <c:ser>
          <c:idx val="1"/>
          <c:order val="1"/>
          <c:tx>
            <c:strRef>
              <c:f>Hoja1!$K$66:$K$67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Hoja1!$K$68:$K$73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20</c:v>
                </c:pt>
                <c:pt idx="5">
                  <c:v/>
                </c:pt>
              </c:numCache>
            </c:numRef>
          </c:val>
        </c:ser>
        <c:ser>
          <c:idx val="2"/>
          <c:order val="2"/>
          <c:tx>
            <c:strRef>
              <c:f>Hoja1!$L$66:$L$67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Hoja1!$L$68:$L$73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15</c:v>
                </c:pt>
                <c:pt idx="5">
                  <c:v/>
                </c:pt>
              </c:numCache>
            </c:numRef>
          </c:val>
        </c:ser>
        <c:ser>
          <c:idx val="3"/>
          <c:order val="3"/>
          <c:tx>
            <c:strRef>
              <c:f>Hoja1!$M$66:$M$67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Hoja1!$M$68:$M$73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14</c:v>
                </c:pt>
                <c:pt idx="5">
                  <c:v/>
                </c:pt>
              </c:numCache>
            </c:numRef>
          </c:val>
        </c:ser>
        <c:ser>
          <c:idx val="4"/>
          <c:order val="4"/>
          <c:tx>
            <c:strRef>
              <c:f>Hoja1!$N$66:$N$67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Hoja1!$N$68:$N$73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26</c:v>
                </c:pt>
                <c:pt idx="5">
                  <c:v/>
                </c:pt>
              </c:numCache>
            </c:numRef>
          </c:val>
        </c:ser>
        <c:ser>
          <c:idx val="5"/>
          <c:order val="5"/>
          <c:tx>
            <c:strRef>
              <c:f>Hoja1!$O$66:$O$67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Hoja1!$O$68:$O$73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/>
                </c:pt>
              </c:numCache>
            </c:numRef>
          </c:val>
        </c:ser>
        <c:ser>
          <c:idx val="6"/>
          <c:order val="6"/>
          <c:tx>
            <c:strRef>
              <c:f>Hoja1!$P$66:$P$67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Hoja1!$P$68:$P$73</c:f>
              <c:numCache>
                <c:formatCode>General</c:formatCode>
                <c:ptCount val="6"/>
                <c:pt idx="0">
                  <c:v>20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47</c:v>
                </c:pt>
                <c:pt idx="5">
                  <c:v/>
                </c:pt>
              </c:numCache>
            </c:numRef>
          </c:val>
        </c:ser>
        <c:ser>
          <c:idx val="7"/>
          <c:order val="7"/>
          <c:tx>
            <c:strRef>
              <c:f>Hoja1!$Q$66:$Q$67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aecf00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Hoja1!$Q$68:$Q$73</c:f>
              <c:numCache>
                <c:formatCode>General</c:formatCode>
                <c:ptCount val="6"/>
                <c:pt idx="0">
                  <c:v>51</c:v>
                </c:pt>
                <c:pt idx="1">
                  <c:v>23</c:v>
                </c:pt>
                <c:pt idx="2">
                  <c:v>42</c:v>
                </c:pt>
                <c:pt idx="3">
                  <c:v>18</c:v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8"/>
          <c:order val="8"/>
          <c:tx>
            <c:strRef>
              <c:f>Hoja1!$R$66:$R$67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Hoja1!$R$68:$R$73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9"/>
          <c:order val="9"/>
          <c:tx>
            <c:strRef>
              <c:f>Hoja1!$S$66:$S$67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950e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Hoja1!$S$68:$S$73</c:f>
              <c:numCache>
                <c:formatCode>General</c:formatCode>
                <c:ptCount val="6"/>
                <c:pt idx="0">
                  <c:v>20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ser>
          <c:idx val="10"/>
          <c:order val="10"/>
          <c:tx>
            <c:strRef>
              <c:f>Hoja1!$T$66:$T$67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c5000b"/>
            </a:solidFill>
            <a:ln>
              <a:noFill/>
            </a:ln>
          </c:spPr>
          <c:cat>
            <c:strRef>
              <c:f>Hoja1!$I$68:$I$73</c:f>
              <c:strCache>
                <c:ptCount val="6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  <c:pt idx="5">
                  <c:v/>
                </c:pt>
              </c:strCache>
            </c:strRef>
          </c:cat>
          <c:val>
            <c:numRef>
              <c:f>Hoja1!$T$68:$T$73</c:f>
              <c:numCache>
                <c:formatCode>General</c:formatCode>
                <c:ptCount val="6"/>
                <c:pt idx="0">
                  <c:v>7.28571428571429</c:v>
                </c:pt>
                <c:pt idx="1">
                  <c:v>3.28571428571429</c:v>
                </c:pt>
                <c:pt idx="2">
                  <c:v>6</c:v>
                </c:pt>
                <c:pt idx="3">
                  <c:v>2.57142857142857</c:v>
                </c:pt>
                <c:pt idx="4">
                  <c:v/>
                </c:pt>
                <c:pt idx="5">
                  <c:v/>
                </c:pt>
              </c:numCache>
            </c:numRef>
          </c:val>
        </c:ser>
        <c:gapWidth val="100"/>
        <c:axId val="5342956"/>
        <c:axId val="80315306"/>
      </c:barChart>
      <c:catAx>
        <c:axId val="53429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0315306"/>
        <c:crosses val="autoZero"/>
        <c:auto val="1"/>
        <c:lblAlgn val="ctr"/>
        <c:lblOffset val="100"/>
      </c:catAx>
      <c:valAx>
        <c:axId val="8031530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34295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tx>
            <c:strRef>
              <c:f>Hoja1!$J$92:$J$93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Hoja1!$J$94:$J$98</c:f>
              <c:numCache>
                <c:formatCode>General</c:formatCode>
                <c:ptCount val="5"/>
                <c:pt idx="0">
                  <c:v>1050</c:v>
                </c:pt>
                <c:pt idx="1">
                  <c:v>800</c:v>
                </c:pt>
                <c:pt idx="2">
                  <c:v>3900</c:v>
                </c:pt>
                <c:pt idx="3">
                  <c:v>4500</c:v>
                </c:pt>
                <c:pt idx="4">
                  <c:v>10250</c:v>
                </c:pt>
              </c:numCache>
            </c:numRef>
          </c:val>
        </c:ser>
        <c:ser>
          <c:idx val="1"/>
          <c:order val="1"/>
          <c:tx>
            <c:strRef>
              <c:f>Hoja1!$K$92:$K$93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Hoja1!$K$94:$K$98</c:f>
              <c:numCache>
                <c:formatCode>General</c:formatCode>
                <c:ptCount val="5"/>
                <c:pt idx="0">
                  <c:v>2100</c:v>
                </c:pt>
                <c:pt idx="1">
                  <c:v>3200</c:v>
                </c:pt>
                <c:pt idx="2">
                  <c:v>10400</c:v>
                </c:pt>
                <c:pt idx="3">
                  <c:v>4500</c:v>
                </c:pt>
                <c:pt idx="4">
                  <c:v>20200</c:v>
                </c:pt>
              </c:numCache>
            </c:numRef>
          </c:val>
        </c:ser>
        <c:ser>
          <c:idx val="2"/>
          <c:order val="2"/>
          <c:tx>
            <c:strRef>
              <c:f>Hoja1!$L$92:$L$93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Hoja1!$L$94:$L$98</c:f>
              <c:numCache>
                <c:formatCode>General</c:formatCode>
                <c:ptCount val="5"/>
                <c:pt idx="0">
                  <c:v>1750</c:v>
                </c:pt>
                <c:pt idx="1">
                  <c:v>2400</c:v>
                </c:pt>
                <c:pt idx="2">
                  <c:v>7800</c:v>
                </c:pt>
                <c:pt idx="3">
                  <c:v>2250</c:v>
                </c:pt>
                <c:pt idx="4">
                  <c:v>14200</c:v>
                </c:pt>
              </c:numCache>
            </c:numRef>
          </c:val>
        </c:ser>
        <c:ser>
          <c:idx val="3"/>
          <c:order val="3"/>
          <c:tx>
            <c:strRef>
              <c:f>Hoja1!$M$92:$M$93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Hoja1!$M$94:$M$98</c:f>
              <c:numCache>
                <c:formatCode>General</c:formatCode>
                <c:ptCount val="5"/>
                <c:pt idx="0">
                  <c:v>2450</c:v>
                </c:pt>
                <c:pt idx="1">
                  <c:v>1600</c:v>
                </c:pt>
                <c:pt idx="2">
                  <c:v>2600</c:v>
                </c:pt>
                <c:pt idx="3">
                  <c:v>6750</c:v>
                </c:pt>
                <c:pt idx="4">
                  <c:v>13400</c:v>
                </c:pt>
              </c:numCache>
            </c:numRef>
          </c:val>
        </c:ser>
        <c:ser>
          <c:idx val="4"/>
          <c:order val="4"/>
          <c:tx>
            <c:strRef>
              <c:f>Hoja1!$N$92:$N$93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Hoja1!$N$94:$N$98</c:f>
              <c:numCache>
                <c:formatCode>General</c:formatCode>
                <c:ptCount val="5"/>
                <c:pt idx="0">
                  <c:v>3500</c:v>
                </c:pt>
                <c:pt idx="1">
                  <c:v>4000</c:v>
                </c:pt>
                <c:pt idx="2">
                  <c:v>9100</c:v>
                </c:pt>
                <c:pt idx="3">
                  <c:v>9000</c:v>
                </c:pt>
                <c:pt idx="4">
                  <c:v>25600</c:v>
                </c:pt>
              </c:numCache>
            </c:numRef>
          </c:val>
        </c:ser>
        <c:ser>
          <c:idx val="5"/>
          <c:order val="5"/>
          <c:tx>
            <c:strRef>
              <c:f>Hoja1!$O$92:$O$93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Hoja1!$O$94:$O$98</c:f>
              <c:numCache>
                <c:formatCode>General</c:formatCode>
                <c:ptCount val="5"/>
                <c:pt idx="0">
                  <c:v>0</c:v>
                </c:pt>
                <c:pt idx="1">
                  <c:v>1600</c:v>
                </c:pt>
                <c:pt idx="2">
                  <c:v>1300</c:v>
                </c:pt>
                <c:pt idx="3">
                  <c:v>0</c:v>
                </c:pt>
                <c:pt idx="4">
                  <c:v>2900</c:v>
                </c:pt>
              </c:numCache>
            </c:numRef>
          </c:val>
        </c:ser>
        <c:ser>
          <c:idx val="6"/>
          <c:order val="6"/>
          <c:tx>
            <c:strRef>
              <c:f>Hoja1!$P$92:$P$93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Hoja1!$P$94:$P$98</c:f>
              <c:numCache>
                <c:formatCode>General</c:formatCode>
                <c:ptCount val="5"/>
                <c:pt idx="0">
                  <c:v>7000</c:v>
                </c:pt>
                <c:pt idx="1">
                  <c:v>4800</c:v>
                </c:pt>
                <c:pt idx="2">
                  <c:v>19500</c:v>
                </c:pt>
                <c:pt idx="3">
                  <c:v>13500</c:v>
                </c:pt>
                <c:pt idx="4">
                  <c:v>44800</c:v>
                </c:pt>
              </c:numCache>
            </c:numRef>
          </c:val>
        </c:ser>
        <c:ser>
          <c:idx val="7"/>
          <c:order val="7"/>
          <c:tx>
            <c:strRef>
              <c:f>Hoja1!$Q$92:$Q$93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ecf0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Hoja1!$Q$94:$Q$98</c:f>
              <c:numCache>
                <c:formatCode>General</c:formatCode>
                <c:ptCount val="5"/>
                <c:pt idx="0">
                  <c:v>17850</c:v>
                </c:pt>
                <c:pt idx="1">
                  <c:v>18400</c:v>
                </c:pt>
                <c:pt idx="2">
                  <c:v>54600</c:v>
                </c:pt>
                <c:pt idx="3">
                  <c:v>40500</c:v>
                </c:pt>
                <c:pt idx="4">
                  <c:v/>
                </c:pt>
              </c:numCache>
            </c:numRef>
          </c:val>
        </c:ser>
        <c:ser>
          <c:idx val="8"/>
          <c:order val="8"/>
          <c:tx>
            <c:strRef>
              <c:f>Hoja1!$R$92:$R$93</c:f>
              <c:strCache>
                <c:ptCount val="1"/>
                <c:pt idx="0">
                  <c:v>VENTA MINIMA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Hoja1!$R$94:$R$98</c:f>
              <c:numCache>
                <c:formatCode>General</c:formatCode>
                <c:ptCount val="5"/>
                <c:pt idx="0">
                  <c:v>0</c:v>
                </c:pt>
                <c:pt idx="1">
                  <c:v>800</c:v>
                </c:pt>
                <c:pt idx="2">
                  <c:v>1300</c:v>
                </c:pt>
                <c:pt idx="3">
                  <c:v>0</c:v>
                </c:pt>
                <c:pt idx="4">
                  <c:v/>
                </c:pt>
              </c:numCache>
            </c:numRef>
          </c:val>
        </c:ser>
        <c:ser>
          <c:idx val="9"/>
          <c:order val="9"/>
          <c:tx>
            <c:strRef>
              <c:f>Hoja1!$S$92:$S$93</c:f>
              <c:strCache>
                <c:ptCount val="1"/>
                <c:pt idx="0">
                  <c:v>VENTA MAXIMA</c:v>
                </c:pt>
              </c:strCache>
            </c:strRef>
          </c:tx>
          <c:spPr>
            <a:solidFill>
              <a:srgbClr val="ff95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Hoja1!$S$94:$S$98</c:f>
              <c:numCache>
                <c:formatCode>General</c:formatCode>
                <c:ptCount val="5"/>
                <c:pt idx="0">
                  <c:v>7000</c:v>
                </c:pt>
                <c:pt idx="1">
                  <c:v>4800</c:v>
                </c:pt>
                <c:pt idx="2">
                  <c:v>19500</c:v>
                </c:pt>
                <c:pt idx="3">
                  <c:v>13500</c:v>
                </c:pt>
                <c:pt idx="4">
                  <c:v/>
                </c:pt>
              </c:numCache>
            </c:numRef>
          </c:val>
        </c:ser>
        <c:ser>
          <c:idx val="10"/>
          <c:order val="10"/>
          <c:tx>
            <c:strRef>
              <c:f>Hoja1!$T$92:$T$93</c:f>
              <c:strCache>
                <c:ptCount val="1"/>
                <c:pt idx="0">
                  <c:v>VENTA PROMEDIO</c:v>
                </c:pt>
              </c:strCache>
            </c:strRef>
          </c:tx>
          <c:spPr>
            <a:solidFill>
              <a:srgbClr val="c5000b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Hoja1!$I$94:$I$98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Hoja1!$T$94:$T$98</c:f>
              <c:numCache>
                <c:formatCode>General</c:formatCode>
                <c:ptCount val="5"/>
                <c:pt idx="0">
                  <c:v>2550</c:v>
                </c:pt>
                <c:pt idx="1">
                  <c:v>2628.57142857143</c:v>
                </c:pt>
                <c:pt idx="2">
                  <c:v>7800</c:v>
                </c:pt>
                <c:pt idx="3">
                  <c:v>5785.71428571429</c:v>
                </c:pt>
                <c:pt idx="4">
                  <c:v/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Hoja1!$J$115:$J$116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Hoja1!$J$117:$J$121</c:f>
              <c:numCache>
                <c:formatCode>General</c:formatCode>
                <c:ptCount val="5"/>
                <c:pt idx="0">
                  <c:v>861</c:v>
                </c:pt>
                <c:pt idx="1">
                  <c:v>656</c:v>
                </c:pt>
                <c:pt idx="2">
                  <c:v>3198</c:v>
                </c:pt>
                <c:pt idx="3">
                  <c:v>3690</c:v>
                </c:pt>
                <c:pt idx="4">
                  <c:v>8405</c:v>
                </c:pt>
              </c:numCache>
            </c:numRef>
          </c:val>
        </c:ser>
        <c:ser>
          <c:idx val="1"/>
          <c:order val="1"/>
          <c:tx>
            <c:strRef>
              <c:f>Hoja1!$K$115:$K$116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Hoja1!$K$117:$K$121</c:f>
              <c:numCache>
                <c:formatCode>General</c:formatCode>
                <c:ptCount val="5"/>
                <c:pt idx="0">
                  <c:v>1722</c:v>
                </c:pt>
                <c:pt idx="1">
                  <c:v>2624</c:v>
                </c:pt>
                <c:pt idx="2">
                  <c:v>8528</c:v>
                </c:pt>
                <c:pt idx="3">
                  <c:v>3690</c:v>
                </c:pt>
                <c:pt idx="4">
                  <c:v>16564</c:v>
                </c:pt>
              </c:numCache>
            </c:numRef>
          </c:val>
        </c:ser>
        <c:ser>
          <c:idx val="2"/>
          <c:order val="2"/>
          <c:tx>
            <c:strRef>
              <c:f>Hoja1!$L$115:$L$116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Hoja1!$L$117:$L$121</c:f>
              <c:numCache>
                <c:formatCode>General</c:formatCode>
                <c:ptCount val="5"/>
                <c:pt idx="0">
                  <c:v>1435</c:v>
                </c:pt>
                <c:pt idx="1">
                  <c:v>1968</c:v>
                </c:pt>
                <c:pt idx="2">
                  <c:v>6396</c:v>
                </c:pt>
                <c:pt idx="3">
                  <c:v>1845</c:v>
                </c:pt>
                <c:pt idx="4">
                  <c:v>11644</c:v>
                </c:pt>
              </c:numCache>
            </c:numRef>
          </c:val>
        </c:ser>
        <c:ser>
          <c:idx val="3"/>
          <c:order val="3"/>
          <c:tx>
            <c:strRef>
              <c:f>Hoja1!$M$115:$M$116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Hoja1!$M$117:$M$121</c:f>
              <c:numCache>
                <c:formatCode>General</c:formatCode>
                <c:ptCount val="5"/>
                <c:pt idx="0">
                  <c:v>2009</c:v>
                </c:pt>
                <c:pt idx="1">
                  <c:v>1312</c:v>
                </c:pt>
                <c:pt idx="2">
                  <c:v>2132</c:v>
                </c:pt>
                <c:pt idx="3">
                  <c:v>5535</c:v>
                </c:pt>
                <c:pt idx="4">
                  <c:v>10988</c:v>
                </c:pt>
              </c:numCache>
            </c:numRef>
          </c:val>
        </c:ser>
        <c:ser>
          <c:idx val="4"/>
          <c:order val="4"/>
          <c:tx>
            <c:strRef>
              <c:f>Hoja1!$N$115:$N$116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Hoja1!$N$117:$N$121</c:f>
              <c:numCache>
                <c:formatCode>General</c:formatCode>
                <c:ptCount val="5"/>
                <c:pt idx="0">
                  <c:v>2870</c:v>
                </c:pt>
                <c:pt idx="1">
                  <c:v>3280</c:v>
                </c:pt>
                <c:pt idx="2">
                  <c:v>7462</c:v>
                </c:pt>
                <c:pt idx="3">
                  <c:v>7380</c:v>
                </c:pt>
                <c:pt idx="4">
                  <c:v>20992</c:v>
                </c:pt>
              </c:numCache>
            </c:numRef>
          </c:val>
        </c:ser>
        <c:ser>
          <c:idx val="5"/>
          <c:order val="5"/>
          <c:tx>
            <c:strRef>
              <c:f>Hoja1!$O$115:$O$116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Hoja1!$O$117:$O$121</c:f>
              <c:numCache>
                <c:formatCode>General</c:formatCode>
                <c:ptCount val="5"/>
                <c:pt idx="0">
                  <c:v>0</c:v>
                </c:pt>
                <c:pt idx="1">
                  <c:v>1312</c:v>
                </c:pt>
                <c:pt idx="2">
                  <c:v>1066</c:v>
                </c:pt>
                <c:pt idx="3">
                  <c:v>0</c:v>
                </c:pt>
                <c:pt idx="4">
                  <c:v>2378</c:v>
                </c:pt>
              </c:numCache>
            </c:numRef>
          </c:val>
        </c:ser>
        <c:ser>
          <c:idx val="6"/>
          <c:order val="6"/>
          <c:tx>
            <c:strRef>
              <c:f>Hoja1!$P$115:$P$116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Hoja1!$P$117:$P$121</c:f>
              <c:numCache>
                <c:formatCode>General</c:formatCode>
                <c:ptCount val="5"/>
                <c:pt idx="0">
                  <c:v>5740</c:v>
                </c:pt>
                <c:pt idx="1">
                  <c:v>3936</c:v>
                </c:pt>
                <c:pt idx="2">
                  <c:v>15990</c:v>
                </c:pt>
                <c:pt idx="3">
                  <c:v>11070</c:v>
                </c:pt>
                <c:pt idx="4">
                  <c:v>36736</c:v>
                </c:pt>
              </c:numCache>
            </c:numRef>
          </c:val>
        </c:ser>
        <c:ser>
          <c:idx val="7"/>
          <c:order val="7"/>
          <c:tx>
            <c:strRef>
              <c:f>Hoja1!$Q$115:$Q$116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ecf00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Hoja1!$Q$117:$Q$121</c:f>
              <c:numCache>
                <c:formatCode>General</c:formatCode>
                <c:ptCount val="5"/>
                <c:pt idx="0">
                  <c:v>14637</c:v>
                </c:pt>
                <c:pt idx="1">
                  <c:v>15088</c:v>
                </c:pt>
                <c:pt idx="2">
                  <c:v>44772</c:v>
                </c:pt>
                <c:pt idx="3">
                  <c:v>33210</c:v>
                </c:pt>
                <c:pt idx="4">
                  <c:v/>
                </c:pt>
              </c:numCache>
            </c:numRef>
          </c:val>
        </c:ser>
        <c:ser>
          <c:idx val="8"/>
          <c:order val="8"/>
          <c:tx>
            <c:strRef>
              <c:f>Hoja1!$R$115:$R$116</c:f>
              <c:strCache>
                <c:ptCount val="1"/>
                <c:pt idx="0">
                  <c:v>VENTA MINIMA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Hoja1!$R$117:$R$121</c:f>
              <c:numCache>
                <c:formatCode>General</c:formatCode>
                <c:ptCount val="5"/>
                <c:pt idx="0">
                  <c:v>0</c:v>
                </c:pt>
                <c:pt idx="1">
                  <c:v>656</c:v>
                </c:pt>
                <c:pt idx="2">
                  <c:v>1066</c:v>
                </c:pt>
                <c:pt idx="3">
                  <c:v>0</c:v>
                </c:pt>
                <c:pt idx="4">
                  <c:v/>
                </c:pt>
              </c:numCache>
            </c:numRef>
          </c:val>
        </c:ser>
        <c:ser>
          <c:idx val="9"/>
          <c:order val="9"/>
          <c:tx>
            <c:strRef>
              <c:f>Hoja1!$S$115:$S$116</c:f>
              <c:strCache>
                <c:ptCount val="1"/>
                <c:pt idx="0">
                  <c:v>VENTA MAXIMA</c:v>
                </c:pt>
              </c:strCache>
            </c:strRef>
          </c:tx>
          <c:spPr>
            <a:solidFill>
              <a:srgbClr val="ff95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Hoja1!$S$117:$S$121</c:f>
              <c:numCache>
                <c:formatCode>General</c:formatCode>
                <c:ptCount val="5"/>
                <c:pt idx="0">
                  <c:v>5740</c:v>
                </c:pt>
                <c:pt idx="1">
                  <c:v>3936</c:v>
                </c:pt>
                <c:pt idx="2">
                  <c:v>15990</c:v>
                </c:pt>
                <c:pt idx="3">
                  <c:v>11070</c:v>
                </c:pt>
                <c:pt idx="4">
                  <c:v/>
                </c:pt>
              </c:numCache>
            </c:numRef>
          </c:val>
        </c:ser>
        <c:ser>
          <c:idx val="10"/>
          <c:order val="10"/>
          <c:tx>
            <c:strRef>
              <c:f>Hoja1!$T$115:$T$116</c:f>
              <c:strCache>
                <c:ptCount val="1"/>
                <c:pt idx="0">
                  <c:v>VENTA PROMEDIO</c:v>
                </c:pt>
              </c:strCache>
            </c:strRef>
          </c:tx>
          <c:spPr>
            <a:solidFill>
              <a:srgbClr val="c5000b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Hoja1!$I$117:$I$121</c:f>
              <c:strCache>
                <c:ptCount val="5"/>
                <c:pt idx="0">
                  <c:v>JGO.DESARMADORES</c:v>
                </c:pt>
                <c:pt idx="1">
                  <c:v>JGO.BROCAS</c:v>
                </c:pt>
                <c:pt idx="2">
                  <c:v>JGO.LLAVES ESPANOLAS</c:v>
                </c:pt>
                <c:pt idx="3">
                  <c:v>TALADRO</c:v>
                </c:pt>
                <c:pt idx="4">
                  <c:v>TOTAL</c:v>
                </c:pt>
              </c:strCache>
            </c:strRef>
          </c:cat>
          <c:val>
            <c:numRef>
              <c:f>Hoja1!$T$117:$T$121</c:f>
              <c:numCache>
                <c:formatCode>General</c:formatCode>
                <c:ptCount val="5"/>
                <c:pt idx="0">
                  <c:v>2091</c:v>
                </c:pt>
                <c:pt idx="1">
                  <c:v>2155.42857142857</c:v>
                </c:pt>
                <c:pt idx="2">
                  <c:v>6396</c:v>
                </c:pt>
                <c:pt idx="3">
                  <c:v>4744.28571428571</c:v>
                </c:pt>
                <c:pt idx="4">
                  <c:v/>
                </c:pt>
              </c:numCache>
            </c:numRef>
          </c:val>
        </c:ser>
        <c:axId val="50362365"/>
        <c:axId val="9708778"/>
      </c:areaChart>
      <c:catAx>
        <c:axId val="5036236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708778"/>
        <c:crosses val="autoZero"/>
        <c:auto val="1"/>
        <c:lblAlgn val="ctr"/>
        <c:lblOffset val="100"/>
      </c:catAx>
      <c:valAx>
        <c:axId val="97087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036236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88560</xdr:colOff>
      <xdr:row>48</xdr:row>
      <xdr:rowOff>123120</xdr:rowOff>
    </xdr:from>
    <xdr:to>
      <xdr:col>8</xdr:col>
      <xdr:colOff>1390680</xdr:colOff>
      <xdr:row>54</xdr:row>
      <xdr:rowOff>123480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6590880" y="7925760"/>
          <a:ext cx="1302120" cy="97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177120</xdr:colOff>
      <xdr:row>73</xdr:row>
      <xdr:rowOff>162000</xdr:rowOff>
    </xdr:from>
    <xdr:to>
      <xdr:col>19</xdr:col>
      <xdr:colOff>280080</xdr:colOff>
      <xdr:row>88</xdr:row>
      <xdr:rowOff>70560</xdr:rowOff>
    </xdr:to>
    <xdr:graphicFrame>
      <xdr:nvGraphicFramePr>
        <xdr:cNvPr id="1" name=""/>
        <xdr:cNvGraphicFramePr/>
      </xdr:nvGraphicFramePr>
      <xdr:xfrm>
        <a:off x="10861560" y="12234960"/>
        <a:ext cx="6498720" cy="234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354960</xdr:colOff>
      <xdr:row>99</xdr:row>
      <xdr:rowOff>111960</xdr:rowOff>
    </xdr:from>
    <xdr:to>
      <xdr:col>16</xdr:col>
      <xdr:colOff>591840</xdr:colOff>
      <xdr:row>112</xdr:row>
      <xdr:rowOff>71640</xdr:rowOff>
    </xdr:to>
    <xdr:graphicFrame>
      <xdr:nvGraphicFramePr>
        <xdr:cNvPr id="2" name=""/>
        <xdr:cNvGraphicFramePr/>
      </xdr:nvGraphicFramePr>
      <xdr:xfrm>
        <a:off x="10226520" y="16411680"/>
        <a:ext cx="4300920" cy="207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74520</xdr:colOff>
      <xdr:row>121</xdr:row>
      <xdr:rowOff>92520</xdr:rowOff>
    </xdr:from>
    <xdr:to>
      <xdr:col>17</xdr:col>
      <xdr:colOff>403920</xdr:colOff>
      <xdr:row>136</xdr:row>
      <xdr:rowOff>52560</xdr:rowOff>
    </xdr:to>
    <xdr:graphicFrame>
      <xdr:nvGraphicFramePr>
        <xdr:cNvPr id="3" name=""/>
        <xdr:cNvGraphicFramePr/>
      </xdr:nvGraphicFramePr>
      <xdr:xfrm>
        <a:off x="9133200" y="19968480"/>
        <a:ext cx="6019200" cy="239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I51:T121"/>
  <sheetViews>
    <sheetView windowProtection="false" showFormulas="false" showGridLines="false" showRowColHeaders="true" showZeros="true" rightToLeft="false" tabSelected="true" showOutlineSymbols="true" defaultGridColor="true" view="normal" topLeftCell="I101" colorId="64" zoomScale="95" zoomScaleNormal="95" zoomScalePageLayoutView="100" workbookViewId="0">
      <selection pane="topLeft" activeCell="S126" activeCellId="0" sqref="S126"/>
    </sheetView>
  </sheetViews>
  <sheetFormatPr defaultRowHeight="12.8"/>
  <cols>
    <col collapsed="false" hidden="false" max="8" min="1" style="0" width="11.5204081632653"/>
    <col collapsed="false" hidden="false" max="9" min="9" style="0" width="24.7142857142857"/>
    <col collapsed="false" hidden="false" max="17" min="10" style="0" width="11.5204081632653"/>
    <col collapsed="false" hidden="false" max="18" min="18" style="0" width="16.3775510204082"/>
    <col collapsed="false" hidden="false" max="19" min="19" style="0" width="16.6683673469388"/>
    <col collapsed="false" hidden="false" max="20" min="20" style="0" width="17.25"/>
    <col collapsed="false" hidden="false" max="1025" min="21" style="0" width="11.5204081632653"/>
  </cols>
  <sheetData>
    <row r="51" customFormat="false" ht="12.8" hidden="false" customHeight="false" outlineLevel="0" collapsed="false">
      <c r="L51" s="1"/>
      <c r="M51" s="1"/>
      <c r="N51" s="1"/>
      <c r="O51" s="1"/>
      <c r="P51" s="1"/>
      <c r="Q51" s="1"/>
    </row>
    <row r="52" customFormat="false" ht="12.8" hidden="false" customHeight="false" outlineLevel="0" collapsed="false">
      <c r="L52" s="2" t="s">
        <v>0</v>
      </c>
      <c r="M52" s="2"/>
      <c r="N52" s="2"/>
      <c r="O52" s="2"/>
      <c r="P52" s="2"/>
      <c r="Q52" s="2"/>
    </row>
    <row r="53" customFormat="false" ht="12.8" hidden="false" customHeight="false" outlineLevel="0" collapsed="false">
      <c r="L53" s="1"/>
      <c r="M53" s="1"/>
      <c r="N53" s="1"/>
      <c r="O53" s="1"/>
      <c r="P53" s="1"/>
      <c r="Q53" s="1"/>
    </row>
    <row r="56" customFormat="false" ht="12.8" hidden="false" customHeight="false" outlineLevel="0" collapsed="false">
      <c r="I56" s="3" t="s">
        <v>1</v>
      </c>
      <c r="J56" s="3" t="s">
        <v>2</v>
      </c>
    </row>
    <row r="57" customFormat="false" ht="12.8" hidden="false" customHeight="false" outlineLevel="0" collapsed="false">
      <c r="I57" s="0" t="s">
        <v>3</v>
      </c>
      <c r="J57" s="4" t="n">
        <v>350</v>
      </c>
    </row>
    <row r="58" customFormat="false" ht="12.8" hidden="false" customHeight="false" outlineLevel="0" collapsed="false">
      <c r="I58" s="0" t="s">
        <v>4</v>
      </c>
      <c r="J58" s="4" t="n">
        <v>800</v>
      </c>
    </row>
    <row r="59" customFormat="false" ht="12.8" hidden="false" customHeight="false" outlineLevel="0" collapsed="false">
      <c r="I59" s="0" t="s">
        <v>5</v>
      </c>
      <c r="J59" s="4" t="n">
        <v>1300</v>
      </c>
      <c r="T59" s="5"/>
    </row>
    <row r="60" customFormat="false" ht="12.8" hidden="false" customHeight="false" outlineLevel="0" collapsed="false">
      <c r="I60" s="0" t="s">
        <v>6</v>
      </c>
      <c r="J60" s="4" t="n">
        <v>2250</v>
      </c>
    </row>
    <row r="61" customFormat="false" ht="12.8" hidden="false" customHeight="false" outlineLevel="0" collapsed="false">
      <c r="S61" s="3" t="s">
        <v>7</v>
      </c>
      <c r="T61" s="6" t="n">
        <v>0.82</v>
      </c>
    </row>
    <row r="66" customFormat="false" ht="12.8" hidden="false" customHeight="false" outlineLevel="0" collapsed="false">
      <c r="I66" s="7" t="s">
        <v>8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customFormat="false" ht="29.05" hidden="false" customHeight="true" outlineLevel="0" collapsed="false">
      <c r="I67" s="8"/>
      <c r="J67" s="9" t="s">
        <v>9</v>
      </c>
      <c r="K67" s="9" t="s">
        <v>10</v>
      </c>
      <c r="L67" s="9" t="s">
        <v>11</v>
      </c>
      <c r="M67" s="9" t="s">
        <v>12</v>
      </c>
      <c r="N67" s="9" t="s">
        <v>13</v>
      </c>
      <c r="O67" s="9" t="s">
        <v>14</v>
      </c>
      <c r="P67" s="9" t="s">
        <v>15</v>
      </c>
      <c r="Q67" s="9" t="s">
        <v>16</v>
      </c>
      <c r="R67" s="9" t="s">
        <v>10</v>
      </c>
      <c r="S67" s="9" t="s">
        <v>11</v>
      </c>
      <c r="T67" s="9" t="s">
        <v>12</v>
      </c>
    </row>
    <row r="68" customFormat="false" ht="12.8" hidden="false" customHeight="false" outlineLevel="0" collapsed="false">
      <c r="I68" s="10" t="s">
        <v>3</v>
      </c>
      <c r="J68" s="8" t="n">
        <v>3</v>
      </c>
      <c r="K68" s="8" t="n">
        <v>6</v>
      </c>
      <c r="L68" s="8" t="n">
        <v>5</v>
      </c>
      <c r="M68" s="8" t="n">
        <v>7</v>
      </c>
      <c r="N68" s="8" t="n">
        <v>10</v>
      </c>
      <c r="O68" s="8" t="n">
        <v>0</v>
      </c>
      <c r="P68" s="8" t="n">
        <v>20</v>
      </c>
      <c r="Q68" s="8" t="n">
        <f aca="false">SUM(J68:P68)</f>
        <v>51</v>
      </c>
      <c r="R68" s="8" t="n">
        <f aca="false">MIN(J68:P68)</f>
        <v>0</v>
      </c>
      <c r="S68" s="8" t="n">
        <f aca="false">MAX(J68:P68)</f>
        <v>20</v>
      </c>
      <c r="T68" s="11" t="n">
        <f aca="false">AVERAGE(J68:P68)</f>
        <v>7.28571428571429</v>
      </c>
    </row>
    <row r="69" customFormat="false" ht="12.8" hidden="false" customHeight="false" outlineLevel="0" collapsed="false">
      <c r="I69" s="10" t="s">
        <v>4</v>
      </c>
      <c r="J69" s="8" t="n">
        <v>1</v>
      </c>
      <c r="K69" s="8" t="n">
        <v>4</v>
      </c>
      <c r="L69" s="8" t="n">
        <v>3</v>
      </c>
      <c r="M69" s="8" t="n">
        <v>2</v>
      </c>
      <c r="N69" s="8" t="n">
        <v>5</v>
      </c>
      <c r="O69" s="8" t="n">
        <v>2</v>
      </c>
      <c r="P69" s="8" t="n">
        <v>6</v>
      </c>
      <c r="Q69" s="8" t="n">
        <f aca="false">SUM(J69:P69)</f>
        <v>23</v>
      </c>
      <c r="R69" s="8" t="n">
        <f aca="false">MIN(J69:P69)</f>
        <v>1</v>
      </c>
      <c r="S69" s="8" t="n">
        <f aca="false">MAX(J69:P69)</f>
        <v>6</v>
      </c>
      <c r="T69" s="11" t="n">
        <f aca="false">AVERAGE(J69:P69)</f>
        <v>3.28571428571429</v>
      </c>
    </row>
    <row r="70" customFormat="false" ht="12.8" hidden="false" customHeight="false" outlineLevel="0" collapsed="false">
      <c r="I70" s="10" t="s">
        <v>5</v>
      </c>
      <c r="J70" s="8" t="n">
        <v>3</v>
      </c>
      <c r="K70" s="8" t="n">
        <v>8</v>
      </c>
      <c r="L70" s="8" t="n">
        <v>6</v>
      </c>
      <c r="M70" s="8" t="n">
        <v>2</v>
      </c>
      <c r="N70" s="8" t="n">
        <v>7</v>
      </c>
      <c r="O70" s="8" t="n">
        <v>1</v>
      </c>
      <c r="P70" s="8" t="n">
        <v>15</v>
      </c>
      <c r="Q70" s="8" t="n">
        <f aca="false">SUM(J70:P70)</f>
        <v>42</v>
      </c>
      <c r="R70" s="8" t="n">
        <f aca="false">MIN(J70:P70)</f>
        <v>1</v>
      </c>
      <c r="S70" s="8" t="n">
        <f aca="false">MAX(J70:P70)</f>
        <v>15</v>
      </c>
      <c r="T70" s="11" t="n">
        <f aca="false">AVERAGE(J70:P70)</f>
        <v>6</v>
      </c>
    </row>
    <row r="71" customFormat="false" ht="12.8" hidden="false" customHeight="false" outlineLevel="0" collapsed="false">
      <c r="I71" s="10" t="s">
        <v>6</v>
      </c>
      <c r="J71" s="8" t="n">
        <v>2</v>
      </c>
      <c r="K71" s="8" t="n">
        <v>2</v>
      </c>
      <c r="L71" s="8" t="n">
        <v>1</v>
      </c>
      <c r="M71" s="8" t="n">
        <v>3</v>
      </c>
      <c r="N71" s="8" t="n">
        <v>4</v>
      </c>
      <c r="O71" s="8" t="n">
        <v>0</v>
      </c>
      <c r="P71" s="8" t="n">
        <v>6</v>
      </c>
      <c r="Q71" s="8" t="n">
        <f aca="false">SUM(J71:P71)</f>
        <v>18</v>
      </c>
      <c r="R71" s="8" t="n">
        <f aca="false">MIN(J71:P71)</f>
        <v>0</v>
      </c>
      <c r="S71" s="8" t="n">
        <f aca="false">MAX(J71:P71)</f>
        <v>6</v>
      </c>
      <c r="T71" s="11" t="n">
        <f aca="false">AVERAGE(J71:P71)</f>
        <v>2.57142857142857</v>
      </c>
    </row>
    <row r="72" customFormat="false" ht="12.8" hidden="false" customHeight="false" outlineLevel="0" collapsed="false">
      <c r="I72" s="10" t="s">
        <v>17</v>
      </c>
      <c r="J72" s="8" t="n">
        <f aca="false">SUM(J68:J71)</f>
        <v>9</v>
      </c>
      <c r="K72" s="8" t="n">
        <f aca="false">SUM(K68:K71)</f>
        <v>20</v>
      </c>
      <c r="L72" s="8" t="n">
        <f aca="false">SUM(L68:L71)</f>
        <v>15</v>
      </c>
      <c r="M72" s="8" t="n">
        <f aca="false">SUM(M68:M71)</f>
        <v>14</v>
      </c>
      <c r="N72" s="8" t="n">
        <f aca="false">SUM(N68:N71)</f>
        <v>26</v>
      </c>
      <c r="O72" s="8" t="n">
        <f aca="false">SUM(O68:O71)</f>
        <v>3</v>
      </c>
      <c r="P72" s="8" t="n">
        <f aca="false">SUM(P68:P71)</f>
        <v>47</v>
      </c>
      <c r="Q72" s="8"/>
      <c r="R72" s="8"/>
      <c r="S72" s="8"/>
      <c r="T72" s="8"/>
    </row>
    <row r="92" customFormat="false" ht="12.8" hidden="false" customHeight="false" outlineLevel="0" collapsed="false">
      <c r="I92" s="7" t="s">
        <v>18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customFormat="false" ht="12.8" hidden="false" customHeight="false" outlineLevel="0" collapsed="false">
      <c r="I93" s="8"/>
      <c r="J93" s="9" t="s">
        <v>9</v>
      </c>
      <c r="K93" s="9" t="s">
        <v>10</v>
      </c>
      <c r="L93" s="9" t="s">
        <v>11</v>
      </c>
      <c r="M93" s="9" t="s">
        <v>12</v>
      </c>
      <c r="N93" s="9" t="s">
        <v>13</v>
      </c>
      <c r="O93" s="9" t="s">
        <v>14</v>
      </c>
      <c r="P93" s="9" t="s">
        <v>15</v>
      </c>
      <c r="Q93" s="10" t="s">
        <v>17</v>
      </c>
      <c r="R93" s="12" t="s">
        <v>19</v>
      </c>
      <c r="S93" s="12" t="s">
        <v>20</v>
      </c>
      <c r="T93" s="12" t="s">
        <v>21</v>
      </c>
    </row>
    <row r="94" customFormat="false" ht="12.8" hidden="false" customHeight="false" outlineLevel="0" collapsed="false">
      <c r="I94" s="10" t="s">
        <v>3</v>
      </c>
      <c r="J94" s="13" t="n">
        <f aca="false">$J57*J68</f>
        <v>1050</v>
      </c>
      <c r="K94" s="13" t="n">
        <f aca="false">$J57*K68</f>
        <v>2100</v>
      </c>
      <c r="L94" s="13" t="n">
        <f aca="false">$J57*L68</f>
        <v>1750</v>
      </c>
      <c r="M94" s="13" t="n">
        <f aca="false">$J57*M68</f>
        <v>2450</v>
      </c>
      <c r="N94" s="13" t="n">
        <f aca="false">$J57*N68</f>
        <v>3500</v>
      </c>
      <c r="O94" s="13" t="n">
        <f aca="false">$J57*O68</f>
        <v>0</v>
      </c>
      <c r="P94" s="13" t="n">
        <f aca="false">$J57*P68</f>
        <v>7000</v>
      </c>
      <c r="Q94" s="13" t="n">
        <f aca="false">SUM(J94:P94)</f>
        <v>17850</v>
      </c>
      <c r="R94" s="13" t="n">
        <f aca="false">MIN(J94:P94)</f>
        <v>0</v>
      </c>
      <c r="S94" s="13" t="n">
        <f aca="false">MAX(J94:P94)</f>
        <v>7000</v>
      </c>
      <c r="T94" s="13" t="n">
        <f aca="false">AVERAGE(J94:P94)</f>
        <v>2550</v>
      </c>
    </row>
    <row r="95" customFormat="false" ht="12.8" hidden="false" customHeight="false" outlineLevel="0" collapsed="false">
      <c r="I95" s="10" t="s">
        <v>4</v>
      </c>
      <c r="J95" s="13" t="n">
        <f aca="false">$J58*J69</f>
        <v>800</v>
      </c>
      <c r="K95" s="13" t="n">
        <f aca="false">$J58*K69</f>
        <v>3200</v>
      </c>
      <c r="L95" s="13" t="n">
        <f aca="false">$J58*L69</f>
        <v>2400</v>
      </c>
      <c r="M95" s="13" t="n">
        <f aca="false">$J58*M69</f>
        <v>1600</v>
      </c>
      <c r="N95" s="13" t="n">
        <f aca="false">$J58*N69</f>
        <v>4000</v>
      </c>
      <c r="O95" s="13" t="n">
        <f aca="false">$J58*O69</f>
        <v>1600</v>
      </c>
      <c r="P95" s="13" t="n">
        <f aca="false">$J58*P69</f>
        <v>4800</v>
      </c>
      <c r="Q95" s="13" t="n">
        <f aca="false">SUM(J95:P95)</f>
        <v>18400</v>
      </c>
      <c r="R95" s="13" t="n">
        <f aca="false">MIN(J95:P95)</f>
        <v>800</v>
      </c>
      <c r="S95" s="13" t="n">
        <f aca="false">MAX(J95:P95)</f>
        <v>4800</v>
      </c>
      <c r="T95" s="13" t="n">
        <f aca="false">AVERAGE(J95:P95)</f>
        <v>2628.57142857143</v>
      </c>
    </row>
    <row r="96" customFormat="false" ht="12.8" hidden="false" customHeight="false" outlineLevel="0" collapsed="false">
      <c r="I96" s="10" t="s">
        <v>5</v>
      </c>
      <c r="J96" s="13" t="n">
        <f aca="false">$J59*J70</f>
        <v>3900</v>
      </c>
      <c r="K96" s="13" t="n">
        <f aca="false">$J59*K70</f>
        <v>10400</v>
      </c>
      <c r="L96" s="13" t="n">
        <f aca="false">$J59*L70</f>
        <v>7800</v>
      </c>
      <c r="M96" s="13" t="n">
        <f aca="false">$J59*M70</f>
        <v>2600</v>
      </c>
      <c r="N96" s="13" t="n">
        <f aca="false">$J59*N70</f>
        <v>9100</v>
      </c>
      <c r="O96" s="13" t="n">
        <f aca="false">$J59*O70</f>
        <v>1300</v>
      </c>
      <c r="P96" s="13" t="n">
        <f aca="false">$J59*P70</f>
        <v>19500</v>
      </c>
      <c r="Q96" s="13" t="n">
        <f aca="false">SUM(J96:P96)</f>
        <v>54600</v>
      </c>
      <c r="R96" s="13" t="n">
        <f aca="false">MIN(J96:P96)</f>
        <v>1300</v>
      </c>
      <c r="S96" s="13" t="n">
        <f aca="false">MAX(J96:P96)</f>
        <v>19500</v>
      </c>
      <c r="T96" s="13" t="n">
        <f aca="false">AVERAGE(J96:P96)</f>
        <v>7800</v>
      </c>
    </row>
    <row r="97" customFormat="false" ht="12.8" hidden="false" customHeight="false" outlineLevel="0" collapsed="false">
      <c r="I97" s="10" t="s">
        <v>6</v>
      </c>
      <c r="J97" s="13" t="n">
        <f aca="false">$J60*J71</f>
        <v>4500</v>
      </c>
      <c r="K97" s="13" t="n">
        <f aca="false">$J60*K71</f>
        <v>4500</v>
      </c>
      <c r="L97" s="13" t="n">
        <f aca="false">$J60*L71</f>
        <v>2250</v>
      </c>
      <c r="M97" s="13" t="n">
        <f aca="false">$J60*M71</f>
        <v>6750</v>
      </c>
      <c r="N97" s="13" t="n">
        <f aca="false">$J60*N71</f>
        <v>9000</v>
      </c>
      <c r="O97" s="13" t="n">
        <f aca="false">$J60*O71</f>
        <v>0</v>
      </c>
      <c r="P97" s="13" t="n">
        <f aca="false">$J60*P71</f>
        <v>13500</v>
      </c>
      <c r="Q97" s="13" t="n">
        <f aca="false">SUM(J97:P97)</f>
        <v>40500</v>
      </c>
      <c r="R97" s="13" t="n">
        <f aca="false">MIN(J97:P97)</f>
        <v>0</v>
      </c>
      <c r="S97" s="13" t="n">
        <f aca="false">MAX(J97:P97)</f>
        <v>13500</v>
      </c>
      <c r="T97" s="13" t="n">
        <f aca="false">AVERAGE(J97:P97)</f>
        <v>5785.71428571429</v>
      </c>
    </row>
    <row r="98" customFormat="false" ht="12.8" hidden="false" customHeight="false" outlineLevel="0" collapsed="false">
      <c r="I98" s="10" t="s">
        <v>17</v>
      </c>
      <c r="J98" s="13" t="n">
        <f aca="false">SUM(J94:J97)</f>
        <v>10250</v>
      </c>
      <c r="K98" s="13" t="n">
        <f aca="false">SUM(K94:K97)</f>
        <v>20200</v>
      </c>
      <c r="L98" s="13" t="n">
        <f aca="false">SUM(L94:L97)</f>
        <v>14200</v>
      </c>
      <c r="M98" s="13" t="n">
        <f aca="false">SUM(M94:M97)</f>
        <v>13400</v>
      </c>
      <c r="N98" s="13" t="n">
        <f aca="false">SUM(N94:N97)</f>
        <v>25600</v>
      </c>
      <c r="O98" s="13" t="n">
        <f aca="false">SUM(O94:O97)</f>
        <v>2900</v>
      </c>
      <c r="P98" s="13" t="n">
        <f aca="false">SUM(P94:P97)</f>
        <v>44800</v>
      </c>
      <c r="Q98" s="8"/>
      <c r="R98" s="8"/>
      <c r="S98" s="8"/>
      <c r="T98" s="8"/>
    </row>
    <row r="115" customFormat="false" ht="12.8" hidden="false" customHeight="false" outlineLevel="0" collapsed="false">
      <c r="I115" s="7" t="s">
        <v>7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customFormat="false" ht="12.8" hidden="false" customHeight="false" outlineLevel="0" collapsed="false">
      <c r="I116" s="8"/>
      <c r="J116" s="9" t="s">
        <v>9</v>
      </c>
      <c r="K116" s="9" t="s">
        <v>10</v>
      </c>
      <c r="L116" s="9" t="s">
        <v>11</v>
      </c>
      <c r="M116" s="9" t="s">
        <v>12</v>
      </c>
      <c r="N116" s="9" t="s">
        <v>13</v>
      </c>
      <c r="O116" s="9" t="s">
        <v>14</v>
      </c>
      <c r="P116" s="9" t="s">
        <v>15</v>
      </c>
      <c r="Q116" s="10" t="s">
        <v>17</v>
      </c>
      <c r="R116" s="12" t="s">
        <v>19</v>
      </c>
      <c r="S116" s="12" t="s">
        <v>20</v>
      </c>
      <c r="T116" s="12" t="s">
        <v>21</v>
      </c>
    </row>
    <row r="117" customFormat="false" ht="12.8" hidden="false" customHeight="false" outlineLevel="0" collapsed="false">
      <c r="I117" s="10" t="s">
        <v>3</v>
      </c>
      <c r="J117" s="13" t="n">
        <f aca="false">J94*$T$61</f>
        <v>861</v>
      </c>
      <c r="K117" s="13" t="n">
        <f aca="false">K94*$T$61</f>
        <v>1722</v>
      </c>
      <c r="L117" s="13" t="n">
        <f aca="false">L94*$T$61</f>
        <v>1435</v>
      </c>
      <c r="M117" s="13" t="n">
        <f aca="false">M94*$T$61</f>
        <v>2009</v>
      </c>
      <c r="N117" s="13" t="n">
        <f aca="false">N94*$T$61</f>
        <v>2870</v>
      </c>
      <c r="O117" s="13" t="n">
        <f aca="false">O94*$T$61</f>
        <v>0</v>
      </c>
      <c r="P117" s="13" t="n">
        <f aca="false">P94*$T$61</f>
        <v>5740</v>
      </c>
      <c r="Q117" s="13" t="n">
        <f aca="false">SUM(J117:P117)</f>
        <v>14637</v>
      </c>
      <c r="R117" s="13" t="n">
        <f aca="false">MIN(J117:P117)</f>
        <v>0</v>
      </c>
      <c r="S117" s="13" t="n">
        <f aca="false">MAX(J117:P117)</f>
        <v>5740</v>
      </c>
      <c r="T117" s="13" t="n">
        <f aca="false">AVERAGE(J117:P117)</f>
        <v>2091</v>
      </c>
    </row>
    <row r="118" customFormat="false" ht="12.8" hidden="false" customHeight="false" outlineLevel="0" collapsed="false">
      <c r="I118" s="10" t="s">
        <v>4</v>
      </c>
      <c r="J118" s="13" t="n">
        <f aca="false">J95*$T$61</f>
        <v>656</v>
      </c>
      <c r="K118" s="13" t="n">
        <f aca="false">K95*$T$61</f>
        <v>2624</v>
      </c>
      <c r="L118" s="13" t="n">
        <f aca="false">L95*$T$61</f>
        <v>1968</v>
      </c>
      <c r="M118" s="13" t="n">
        <f aca="false">M95*$T$61</f>
        <v>1312</v>
      </c>
      <c r="N118" s="13" t="n">
        <f aca="false">N95*$T$61</f>
        <v>3280</v>
      </c>
      <c r="O118" s="13" t="n">
        <f aca="false">O95*$T$61</f>
        <v>1312</v>
      </c>
      <c r="P118" s="13" t="n">
        <f aca="false">P95*$T$61</f>
        <v>3936</v>
      </c>
      <c r="Q118" s="13" t="n">
        <f aca="false">SUM(J118:P118)</f>
        <v>15088</v>
      </c>
      <c r="R118" s="13" t="n">
        <f aca="false">MIN(J118:P118)</f>
        <v>656</v>
      </c>
      <c r="S118" s="13" t="n">
        <f aca="false">MAX(J118:P118)</f>
        <v>3936</v>
      </c>
      <c r="T118" s="13" t="n">
        <f aca="false">AVERAGE(J118:P118)</f>
        <v>2155.42857142857</v>
      </c>
    </row>
    <row r="119" customFormat="false" ht="12.8" hidden="false" customHeight="false" outlineLevel="0" collapsed="false">
      <c r="I119" s="10" t="s">
        <v>5</v>
      </c>
      <c r="J119" s="13" t="n">
        <f aca="false">J96*$T$61</f>
        <v>3198</v>
      </c>
      <c r="K119" s="13" t="n">
        <f aca="false">K96*$T$61</f>
        <v>8528</v>
      </c>
      <c r="L119" s="13" t="n">
        <f aca="false">L96*$T$61</f>
        <v>6396</v>
      </c>
      <c r="M119" s="13" t="n">
        <f aca="false">M96*$T$61</f>
        <v>2132</v>
      </c>
      <c r="N119" s="13" t="n">
        <f aca="false">N96*$T$61</f>
        <v>7462</v>
      </c>
      <c r="O119" s="13" t="n">
        <f aca="false">O96*$T$61</f>
        <v>1066</v>
      </c>
      <c r="P119" s="13" t="n">
        <f aca="false">P96*$T$61</f>
        <v>15990</v>
      </c>
      <c r="Q119" s="13" t="n">
        <f aca="false">SUM(J119:P119)</f>
        <v>44772</v>
      </c>
      <c r="R119" s="13" t="n">
        <f aca="false">MIN(J119:P119)</f>
        <v>1066</v>
      </c>
      <c r="S119" s="13" t="n">
        <f aca="false">MAX(J119:P119)</f>
        <v>15990</v>
      </c>
      <c r="T119" s="13" t="n">
        <f aca="false">AVERAGE(J119:P119)</f>
        <v>6396</v>
      </c>
    </row>
    <row r="120" customFormat="false" ht="12.8" hidden="false" customHeight="false" outlineLevel="0" collapsed="false">
      <c r="I120" s="10" t="s">
        <v>6</v>
      </c>
      <c r="J120" s="13" t="n">
        <f aca="false">J97*$T$61</f>
        <v>3690</v>
      </c>
      <c r="K120" s="13" t="n">
        <f aca="false">K97*$T$61</f>
        <v>3690</v>
      </c>
      <c r="L120" s="13" t="n">
        <f aca="false">L97*$T$61</f>
        <v>1845</v>
      </c>
      <c r="M120" s="13" t="n">
        <f aca="false">M97*$T$61</f>
        <v>5535</v>
      </c>
      <c r="N120" s="13" t="n">
        <f aca="false">N97*$T$61</f>
        <v>7380</v>
      </c>
      <c r="O120" s="13" t="n">
        <f aca="false">O97*$T$61</f>
        <v>0</v>
      </c>
      <c r="P120" s="13" t="n">
        <f aca="false">P97*$T$61</f>
        <v>11070</v>
      </c>
      <c r="Q120" s="13" t="n">
        <f aca="false">SUM(J120:P120)</f>
        <v>33210</v>
      </c>
      <c r="R120" s="13" t="n">
        <f aca="false">MIN(J120:P120)</f>
        <v>0</v>
      </c>
      <c r="S120" s="13" t="n">
        <f aca="false">MAX(J120:P120)</f>
        <v>11070</v>
      </c>
      <c r="T120" s="13" t="n">
        <f aca="false">AVERAGE(J120:P120)</f>
        <v>4744.28571428571</v>
      </c>
    </row>
    <row r="121" customFormat="false" ht="12.8" hidden="false" customHeight="false" outlineLevel="0" collapsed="false">
      <c r="I121" s="10" t="s">
        <v>17</v>
      </c>
      <c r="J121" s="13" t="n">
        <f aca="false">SUM(J117:J120)</f>
        <v>8405</v>
      </c>
      <c r="K121" s="13" t="n">
        <f aca="false">SUM(K117:K120)</f>
        <v>16564</v>
      </c>
      <c r="L121" s="13" t="n">
        <f aca="false">SUM(L117:L120)</f>
        <v>11644</v>
      </c>
      <c r="M121" s="13" t="n">
        <f aca="false">SUM(M117:M120)</f>
        <v>10988</v>
      </c>
      <c r="N121" s="13" t="n">
        <f aca="false">SUM(N117:N120)</f>
        <v>20992</v>
      </c>
      <c r="O121" s="13" t="n">
        <f aca="false">SUM(O117:O120)</f>
        <v>2378</v>
      </c>
      <c r="P121" s="13" t="n">
        <f aca="false">SUM(P117:P120)</f>
        <v>36736</v>
      </c>
      <c r="Q121" s="8"/>
      <c r="R121" s="8"/>
      <c r="S121" s="8"/>
      <c r="T121" s="8"/>
    </row>
  </sheetData>
  <mergeCells count="4">
    <mergeCell ref="L52:Q52"/>
    <mergeCell ref="I66:T66"/>
    <mergeCell ref="I92:T92"/>
    <mergeCell ref="I115:T1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2017-02-07T08:39:27Z</dcterms:created>
  <dc:creator>labh1 </dc:creator>
  <dc:language>es-MX</dc:language>
  <cp:lastModifiedBy>labh1 </cp:lastModifiedBy>
  <dcterms:modified xsi:type="dcterms:W3CDTF">2017-02-07T09:21:45Z</dcterms:modified>
  <cp:revision>1</cp:revision>
</cp:coreProperties>
</file>