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<sst xmlns="http://schemas.openxmlformats.org/spreadsheetml/2006/main" count="59" uniqueCount="23">
  <si>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CAFE EUROPA</t>
  </si>
  <si>
    <t>PRODUCTO</t>
  </si>
  <si>
    <t>PRECIO</t>
  </si>
  <si>
    <t>CAFE AMERICANO</t>
  </si>
  <si>
    <t>CAPUCHINO ITALIANO</t>
  </si>
  <si>
    <t>CAPUCHINO MOKA</t>
  </si>
  <si>
    <t>BROWNIE</t>
  </si>
  <si>
    <t>GANANCIA</t>
  </si>
  <si>
    <t>Venta de producto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</si>
  <si>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</si>
  <si>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</si>
  <si>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</si>
  <si>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</si>
  <si>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</si>
  <si>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</si>
  <si>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</si>
  <si>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</si>
  <si>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VENTA MINIMA</t>
  </si>
  <si>
    <t>VENTA MAXIMA</t>
  </si>
  <si>
    <t>VENTA PROMEDIO</t>
  </si>
  <si>
    <t>TOTAL</t>
  </si>
  <si>
    <t>Venta en pesos</t>
  </si>
  <si>
    <t>Ganancia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</si>
</sst>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#,##0"/>
  </numFmts>
  <fonts count="4">
    <font>
      <sz val="10"/>
      <name val="Arial"/>
      <family val="2"/>
    </font>
    <font>
      <sz val="15"/>
      <name val="Arial"/>
      <family val="2"/>
    </font>
    <font>
      <sz val="10.5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vertical="center" indent="8"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3" borderId="1" xfId="0" applyNumberForma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VENTA TOTAL POR DIA EN PESOS</a:t>
            </a:r>
          </a:p>
        </c:rich>
      </c:tx>
      <c:layout>
        <c:manualLayout>
          <c:xMode val="factor"/>
          <c:yMode val="factor"/>
          <c:x val="-0.007"/>
          <c:y val="-0.00625"/>
        </c:manualLayout>
      </c:layout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>
        <c:manualLayout>
          <c:xMode val="edge"/>
          <c:yMode val="edge"/>
          <c:x val="0.10525"/>
          <c:y val="0.12675"/>
          <c:w val="0.785"/>
          <c:h val="0.8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Hoja1!$C$42</c:f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numRef>
              <c:f>Hoja1!$B$47</c:f>
              <c:numCache/>
            </c:numRef>
          </c:cat>
          <c:val>
            <c:numRef>
              <c:f>Hoja1!$C$47</c:f>
              <c:numCache/>
            </c:numRef>
          </c:val>
          <c:shape val="box"/>
        </c:ser>
        <c:ser>
          <c:idx val="1"/>
          <c:order val="1"/>
          <c:tx>
            <c:strRef>
              <c:f>Hoja1!$D$42</c:f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numRef>
              <c:f>Hoja1!$B$47</c:f>
              <c:numCache/>
            </c:numRef>
          </c:cat>
          <c:val>
            <c:numRef>
              <c:f>Hoja1!$D$47</c:f>
              <c:numCache/>
            </c:numRef>
          </c:val>
          <c:shape val="box"/>
        </c:ser>
        <c:ser>
          <c:idx val="2"/>
          <c:order val="2"/>
          <c:tx>
            <c:strRef>
              <c:f>Hoja1!$E$42</c:f>
            </c:strRef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numRef>
              <c:f>Hoja1!$B$47</c:f>
              <c:numCache/>
            </c:numRef>
          </c:cat>
          <c:val>
            <c:numRef>
              <c:f>Hoja1!$E$47</c:f>
              <c:numCache/>
            </c:numRef>
          </c:val>
          <c:shape val="box"/>
        </c:ser>
        <c:ser>
          <c:idx val="3"/>
          <c:order val="3"/>
          <c:tx>
            <c:strRef>
              <c:f>Hoja1!$F$42</c:f>
            </c:strRef>
          </c:tx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numRef>
              <c:f>Hoja1!$B$47</c:f>
              <c:numCache/>
            </c:numRef>
          </c:cat>
          <c:val>
            <c:numRef>
              <c:f>Hoja1!$F$47</c:f>
              <c:numCache/>
            </c:numRef>
          </c:val>
          <c:shape val="box"/>
        </c:ser>
        <c:ser>
          <c:idx val="4"/>
          <c:order val="4"/>
          <c:tx>
            <c:strRef>
              <c:f>Hoja1!$G$42</c:f>
            </c:strRef>
          </c:tx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numRef>
              <c:f>Hoja1!$B$47</c:f>
              <c:numCache/>
            </c:numRef>
          </c:cat>
          <c:val>
            <c:numRef>
              <c:f>Hoja1!$G$47</c:f>
              <c:numCache/>
            </c:numRef>
          </c:val>
          <c:shape val="box"/>
        </c:ser>
        <c:ser>
          <c:idx val="5"/>
          <c:order val="5"/>
          <c:tx>
            <c:strRef>
              <c:f>Hoja1!$H$42</c:f>
            </c:strRef>
          </c:tx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numRef>
              <c:f>Hoja1!$B$47</c:f>
              <c:numCache/>
            </c:numRef>
          </c:cat>
          <c:val>
            <c:numRef>
              <c:f>Hoja1!$H$47</c:f>
              <c:numCache/>
            </c:numRef>
          </c:val>
          <c:shape val="box"/>
        </c:ser>
        <c:gapWidth val="100"/>
        <c:shape val="box"/>
        <c:axId val="2284248"/>
        <c:axId val="20558233"/>
      </c:bar3DChart>
      <c:date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auto val="0"/>
        <c:noMultiLvlLbl val="0"/>
      </c:dateAx>
      <c:valAx>
        <c:axId val="2055823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$-80A]#,##0.00;[RED]\-[$$-80A]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VENTA DEL CAFE AMERICANO POR SEMANA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75"/>
          <c:y val="0.165"/>
          <c:w val="0.354"/>
          <c:h val="0.82375"/>
        </c:manualLayout>
      </c:layout>
      <c:pie3D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explosion val="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explosion val="0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explosion val="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314004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elete val="1"/>
          </c:dLbls>
          <c:cat>
            <c:strRef>
              <c:f>Hoja1!$B$17:$H$17</c:f>
              <c:strCache/>
            </c:strRef>
          </c:cat>
          <c:val>
            <c:numRef>
              <c:f>Hoja1!$B$18:$H$18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21725"/>
          <c:w val="0.06775"/>
          <c:h val="0.4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GANANCIA DE CADA PRODUCTO</a:t>
            </a:r>
          </a:p>
        </c:rich>
      </c:tx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>
        <c:manualLayout>
          <c:xMode val="edge"/>
          <c:yMode val="edge"/>
          <c:x val="0.07225"/>
          <c:y val="0.198"/>
          <c:w val="0.7965"/>
          <c:h val="0.7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cat>
            <c:strRef>
              <c:f>Hoja1!$A$73:$A$76</c:f>
              <c:strCache/>
            </c:strRef>
          </c:cat>
          <c:val>
            <c:numRef>
              <c:f>Hoja1!$B$73:$B$76</c:f>
              <c:numCache/>
            </c:numRef>
          </c:val>
          <c:shape val="box"/>
        </c:ser>
        <c:ser>
          <c:idx val="1"/>
          <c:order val="1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cat>
            <c:strRef>
              <c:f>Hoja1!$A$73:$A$76</c:f>
              <c:strCache/>
            </c:strRef>
          </c:cat>
          <c:val>
            <c:numRef>
              <c:f>Hoja1!$C$73:$C$76</c:f>
              <c:numCache/>
            </c:numRef>
          </c:val>
          <c:shape val="box"/>
        </c:ser>
        <c:ser>
          <c:idx val="2"/>
          <c:order val="2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cat>
            <c:strRef>
              <c:f>Hoja1!$A$73:$A$76</c:f>
              <c:strCache/>
            </c:strRef>
          </c:cat>
          <c:val>
            <c:numRef>
              <c:f>Hoja1!$D$73:$D$76</c:f>
              <c:numCache/>
            </c:numRef>
          </c:val>
          <c:shape val="box"/>
        </c:ser>
        <c:ser>
          <c:idx val="3"/>
          <c:order val="3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cat>
            <c:strRef>
              <c:f>Hoja1!$A$73:$A$76</c:f>
              <c:strCache/>
            </c:strRef>
          </c:cat>
          <c:val>
            <c:numRef>
              <c:f>Hoja1!$E$73:$E$76</c:f>
              <c:numCache/>
            </c:numRef>
          </c:val>
          <c:shape val="box"/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cat>
            <c:strRef>
              <c:f>Hoja1!$A$73:$A$76</c:f>
              <c:strCache/>
            </c:strRef>
          </c:cat>
          <c:val>
            <c:numRef>
              <c:f>Hoja1!$F$73:$F$76</c:f>
              <c:numCache/>
            </c:numRef>
          </c:val>
          <c:shape val="box"/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E3436"/>
                  </a:solidFill>
                </c14:spPr>
              </c14:invertSolidFillFmt>
            </c:ext>
          </c:extLst>
          <c:cat>
            <c:strRef>
              <c:f>Hoja1!$A$73:$A$76</c:f>
              <c:strCache/>
            </c:strRef>
          </c:cat>
          <c:val>
            <c:numRef>
              <c:f>Hoja1!$G$73:$G$76</c:f>
              <c:numCache/>
            </c:numRef>
          </c:val>
          <c:shape val="box"/>
        </c:ser>
        <c:ser>
          <c:idx val="6"/>
          <c:order val="6"/>
          <c:spPr>
            <a:gradFill rotWithShape="1">
              <a:gsLst>
                <a:gs pos="0">
                  <a:srgbClr val="FFFF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Hoja1!$A$73:$A$76</c:f>
              <c:strCache/>
            </c:strRef>
          </c:cat>
          <c:val>
            <c:numRef>
              <c:f>Hoja1!$H$73:$H$76</c:f>
              <c:numCache/>
            </c:numRef>
          </c:val>
          <c:shape val="box"/>
        </c:ser>
        <c:gapWidth val="100"/>
        <c:shape val="box"/>
        <c:axId val="50806370"/>
        <c:axId val="54604147"/>
      </c:bar3DChart>
      <c:dateAx>
        <c:axId val="50806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 val="autoZero"/>
        <c:auto val="0"/>
        <c:noMultiLvlLbl val="0"/>
      </c:dateAx>
      <c:valAx>
        <c:axId val="5460414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$-80A]#,##0.00;[RED]\-[$$-80A]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1</xdr:col>
      <xdr:colOff>57150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3716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161925</xdr:colOff>
      <xdr:row>47</xdr:row>
      <xdr:rowOff>47625</xdr:rowOff>
    </xdr:from>
    <xdr:to>
      <xdr:col>11</xdr:col>
      <xdr:colOff>752475</xdr:colOff>
      <xdr:row>69</xdr:row>
      <xdr:rowOff>76200</xdr:rowOff>
    </xdr:to>
    <xdr:graphicFrame>
      <xdr:nvGraphicFramePr>
        <xdr:cNvPr id="2" name="Chart 2"/>
        <xdr:cNvGraphicFramePr/>
      </xdr:nvGraphicFramePr>
      <xdr:xfrm>
        <a:off x="161925" y="8143875"/>
        <a:ext cx="95916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22</xdr:row>
      <xdr:rowOff>95250</xdr:rowOff>
    </xdr:from>
    <xdr:to>
      <xdr:col>11</xdr:col>
      <xdr:colOff>619125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3990975"/>
        <a:ext cx="96202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77</xdr:row>
      <xdr:rowOff>152400</xdr:rowOff>
    </xdr:from>
    <xdr:to>
      <xdr:col>11</xdr:col>
      <xdr:colOff>723900</xdr:colOff>
      <xdr:row>100</xdr:row>
      <xdr:rowOff>38100</xdr:rowOff>
    </xdr:to>
    <xdr:graphicFrame>
      <xdr:nvGraphicFramePr>
        <xdr:cNvPr id="4" name="Chart 4"/>
        <xdr:cNvGraphicFramePr/>
      </xdr:nvGraphicFramePr>
      <xdr:xfrm>
        <a:off x="0" y="13287375"/>
        <a:ext cx="97250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7"/>
  <sheetViews>
    <sheetView tabSelected="1" zoomScale="78" zoomScaleNormal="78" workbookViewId="0" topLeftCell="A4">
      <selection activeCell="E8" sqref="E8"/>
    </sheetView>
  </sheetViews>
  <sheetFormatPr defaultColWidth="11.421875" defaultRowHeight="12.75"/>
  <cols>
    <col min="1" max="1" width="21.140625" style="0" customWidth="1"/>
    <col min="2" max="2" width="10.28125" style="0" customWidth="1"/>
    <col min="3" max="3" width="11.57421875" style="0" customWidth="1"/>
    <col min="4" max="4" width="13.140625" style="0" customWidth="1"/>
    <col min="5" max="7" width="11.57421875" style="0" customWidth="1"/>
    <col min="8" max="8" width="9.421875" style="0" customWidth="1"/>
    <col min="9" max="16384" width="11.57421875" style="0" customWidth="1"/>
  </cols>
  <sheetData>
    <row r="3" ht="18.75">
      <c r="F3" s="1" t="s">
        <v>0</v>
      </c>
    </row>
    <row r="6" spans="5:6" ht="18.75">
      <c r="E6" s="2"/>
      <c r="F6" s="3"/>
    </row>
    <row r="7" spans="1:2" ht="12.75">
      <c r="A7" s="4" t="s">
        <v>1</v>
      </c>
      <c r="B7" s="5" t="s">
        <v>2</v>
      </c>
    </row>
    <row r="8" spans="1:2" ht="12.75">
      <c r="A8" s="6" t="s">
        <v>3</v>
      </c>
      <c r="B8" s="7">
        <v>25</v>
      </c>
    </row>
    <row r="9" spans="1:2" ht="12.75">
      <c r="A9" s="6" t="s">
        <v>4</v>
      </c>
      <c r="B9" s="7">
        <v>35</v>
      </c>
    </row>
    <row r="10" spans="1:2" ht="12.75">
      <c r="A10" s="6" t="s">
        <v>5</v>
      </c>
      <c r="B10" s="7">
        <v>38</v>
      </c>
    </row>
    <row r="11" spans="1:2" ht="12.75">
      <c r="A11" s="6" t="s">
        <v>6</v>
      </c>
      <c r="B11" s="7">
        <v>35</v>
      </c>
    </row>
    <row r="13" spans="1:2" ht="12.75">
      <c r="A13" s="4" t="s">
        <v>7</v>
      </c>
      <c r="B13" s="8">
        <v>0.7</v>
      </c>
    </row>
    <row r="16" ht="12.75">
      <c r="F16" t="s">
        <v>8</v>
      </c>
    </row>
    <row r="17" spans="1:12" ht="27">
      <c r="A17" s="5"/>
      <c r="B17" s="9" t="s">
        <v>9</v>
      </c>
      <c r="C17" s="9" t="s">
        <v>10</v>
      </c>
      <c r="D17" s="9" t="s">
        <v>11</v>
      </c>
      <c r="E17" s="9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10" t="s">
        <v>17</v>
      </c>
      <c r="K17" s="10" t="s">
        <v>18</v>
      </c>
      <c r="L17" s="10" t="s">
        <v>19</v>
      </c>
    </row>
    <row r="18" spans="1:12" ht="12.75">
      <c r="A18" s="5" t="s">
        <v>3</v>
      </c>
      <c r="B18" s="11">
        <v>3</v>
      </c>
      <c r="C18" s="11">
        <v>6</v>
      </c>
      <c r="D18" s="11">
        <v>5</v>
      </c>
      <c r="E18" s="11">
        <v>7</v>
      </c>
      <c r="F18" s="11">
        <v>10</v>
      </c>
      <c r="G18" s="11">
        <v>0</v>
      </c>
      <c r="H18" s="11">
        <v>20</v>
      </c>
      <c r="I18" s="11">
        <f aca="true" t="shared" si="0" ref="I18:I21">SUM(B18:H18)</f>
        <v>51</v>
      </c>
      <c r="J18" s="11">
        <f aca="true" t="shared" si="1" ref="J18:J21">MIN(B18:H18)</f>
        <v>0</v>
      </c>
      <c r="K18" s="11">
        <f aca="true" t="shared" si="2" ref="K18:K21">MAX(B18:H18)</f>
        <v>20</v>
      </c>
      <c r="L18" s="12">
        <f aca="true" t="shared" si="3" ref="L18:L21">AVERAGE(B18:H18)</f>
        <v>7.285714285714286</v>
      </c>
    </row>
    <row r="19" spans="1:12" ht="12.75">
      <c r="A19" s="5" t="s">
        <v>4</v>
      </c>
      <c r="B19" s="11">
        <v>1</v>
      </c>
      <c r="C19" s="11">
        <v>4</v>
      </c>
      <c r="D19" s="11">
        <v>3</v>
      </c>
      <c r="E19" s="11">
        <v>2</v>
      </c>
      <c r="F19" s="11">
        <v>5</v>
      </c>
      <c r="G19" s="11">
        <v>2</v>
      </c>
      <c r="H19" s="11">
        <v>6</v>
      </c>
      <c r="I19" s="11">
        <f t="shared" si="0"/>
        <v>23</v>
      </c>
      <c r="J19" s="11">
        <f t="shared" si="1"/>
        <v>1</v>
      </c>
      <c r="K19" s="11">
        <f t="shared" si="2"/>
        <v>6</v>
      </c>
      <c r="L19" s="12">
        <f t="shared" si="3"/>
        <v>3.2857142857142856</v>
      </c>
    </row>
    <row r="20" spans="1:12" ht="12.75">
      <c r="A20" s="5" t="s">
        <v>5</v>
      </c>
      <c r="B20" s="11">
        <v>3</v>
      </c>
      <c r="C20" s="11">
        <v>8</v>
      </c>
      <c r="D20" s="11">
        <v>6</v>
      </c>
      <c r="E20" s="11">
        <v>2</v>
      </c>
      <c r="F20" s="11">
        <v>7</v>
      </c>
      <c r="G20" s="11">
        <v>1</v>
      </c>
      <c r="H20" s="11">
        <v>15</v>
      </c>
      <c r="I20" s="11">
        <f t="shared" si="0"/>
        <v>42</v>
      </c>
      <c r="J20" s="11">
        <f t="shared" si="1"/>
        <v>1</v>
      </c>
      <c r="K20" s="11">
        <f t="shared" si="2"/>
        <v>15</v>
      </c>
      <c r="L20" s="12">
        <f t="shared" si="3"/>
        <v>6</v>
      </c>
    </row>
    <row r="21" spans="1:12" ht="12.75">
      <c r="A21" s="5" t="s">
        <v>6</v>
      </c>
      <c r="B21" s="11">
        <v>2</v>
      </c>
      <c r="C21" s="11">
        <v>2</v>
      </c>
      <c r="D21" s="11">
        <v>1</v>
      </c>
      <c r="E21" s="11">
        <v>3</v>
      </c>
      <c r="F21" s="11">
        <v>4</v>
      </c>
      <c r="G21" s="11">
        <v>0</v>
      </c>
      <c r="H21" s="11">
        <v>6</v>
      </c>
      <c r="I21" s="11">
        <f t="shared" si="0"/>
        <v>18</v>
      </c>
      <c r="J21" s="11">
        <f t="shared" si="1"/>
        <v>0</v>
      </c>
      <c r="K21" s="11">
        <f t="shared" si="2"/>
        <v>6</v>
      </c>
      <c r="L21" s="12">
        <f t="shared" si="3"/>
        <v>2.5714285714285716</v>
      </c>
    </row>
    <row r="22" spans="1:12" ht="12.75">
      <c r="A22" s="5" t="s">
        <v>20</v>
      </c>
      <c r="B22" s="11">
        <f>SUM(B18:B21)</f>
        <v>9</v>
      </c>
      <c r="C22" s="11">
        <f>SUM(C18:C21)</f>
        <v>20</v>
      </c>
      <c r="D22" s="11">
        <f>SUM(D18:D21)</f>
        <v>15</v>
      </c>
      <c r="E22" s="11">
        <f>SUM(E18:E21)</f>
        <v>14</v>
      </c>
      <c r="F22" s="11">
        <f>SUM(F18:F21)</f>
        <v>26</v>
      </c>
      <c r="G22" s="11">
        <f>SUM(G18:G21)</f>
        <v>3</v>
      </c>
      <c r="H22" s="11">
        <f>SUM(H18:H21)</f>
        <v>47</v>
      </c>
      <c r="I22" s="13"/>
      <c r="J22" s="13"/>
      <c r="K22" s="13"/>
      <c r="L22" s="13"/>
    </row>
    <row r="23" spans="9:12" ht="12.75">
      <c r="I23" s="13"/>
      <c r="J23" s="13"/>
      <c r="K23" s="13"/>
      <c r="L23" s="13"/>
    </row>
    <row r="24" spans="9:12" ht="12.75">
      <c r="I24" s="13"/>
      <c r="J24" s="13"/>
      <c r="K24" s="13"/>
      <c r="L24" s="13"/>
    </row>
    <row r="25" spans="9:12" ht="12.75">
      <c r="I25" s="13"/>
      <c r="J25" s="13"/>
      <c r="K25" s="13"/>
      <c r="L25" s="13"/>
    </row>
    <row r="26" spans="9:12" ht="12.75">
      <c r="I26" s="13"/>
      <c r="J26" s="13"/>
      <c r="K26" s="13"/>
      <c r="L26" s="13"/>
    </row>
    <row r="27" spans="9:12" ht="12.75">
      <c r="I27" s="13"/>
      <c r="J27" s="13"/>
      <c r="K27" s="13"/>
      <c r="L27" s="13"/>
    </row>
    <row r="28" spans="9:12" ht="12.75">
      <c r="I28" s="13"/>
      <c r="J28" s="13"/>
      <c r="K28" s="13"/>
      <c r="L28" s="13"/>
    </row>
    <row r="29" spans="9:12" ht="12.75">
      <c r="I29" s="13"/>
      <c r="J29" s="13"/>
      <c r="K29" s="13"/>
      <c r="L29" s="13"/>
    </row>
    <row r="30" spans="9:12" ht="12.75">
      <c r="I30" s="13"/>
      <c r="J30" s="13"/>
      <c r="K30" s="13"/>
      <c r="L30" s="13"/>
    </row>
    <row r="31" spans="9:12" ht="12.75">
      <c r="I31" s="13"/>
      <c r="J31" s="13"/>
      <c r="K31" s="13"/>
      <c r="L31" s="13"/>
    </row>
    <row r="32" spans="9:12" ht="12.75">
      <c r="I32" s="13"/>
      <c r="J32" s="13"/>
      <c r="K32" s="13"/>
      <c r="L32" s="13"/>
    </row>
    <row r="33" spans="9:12" ht="12.75">
      <c r="I33" s="13"/>
      <c r="J33" s="13"/>
      <c r="K33" s="13"/>
      <c r="L33" s="13"/>
    </row>
    <row r="34" spans="9:12" ht="12.75">
      <c r="I34" s="13"/>
      <c r="J34" s="13"/>
      <c r="K34" s="13"/>
      <c r="L34" s="13"/>
    </row>
    <row r="35" spans="9:12" ht="12.75">
      <c r="I35" s="13"/>
      <c r="J35" s="13"/>
      <c r="K35" s="13"/>
      <c r="L35" s="13"/>
    </row>
    <row r="36" spans="9:12" ht="12.75">
      <c r="I36" s="13"/>
      <c r="J36" s="13"/>
      <c r="K36" s="13"/>
      <c r="L36" s="13"/>
    </row>
    <row r="37" spans="9:12" ht="12.75">
      <c r="I37" s="13"/>
      <c r="J37" s="13"/>
      <c r="K37" s="13"/>
      <c r="L37" s="13"/>
    </row>
    <row r="38" ht="11.25" customHeight="1"/>
    <row r="39" ht="12" customHeight="1"/>
    <row r="41" ht="12.75">
      <c r="F41" t="s">
        <v>21</v>
      </c>
    </row>
    <row r="42" spans="1:12" ht="27">
      <c r="A42" s="5"/>
      <c r="B42" s="9" t="s">
        <v>9</v>
      </c>
      <c r="C42" s="9" t="s">
        <v>10</v>
      </c>
      <c r="D42" s="9" t="s">
        <v>11</v>
      </c>
      <c r="E42" s="9" t="s">
        <v>12</v>
      </c>
      <c r="F42" s="9" t="s">
        <v>13</v>
      </c>
      <c r="G42" s="9" t="s">
        <v>14</v>
      </c>
      <c r="H42" s="9" t="s">
        <v>15</v>
      </c>
      <c r="I42" s="9" t="s">
        <v>16</v>
      </c>
      <c r="J42" s="10" t="s">
        <v>17</v>
      </c>
      <c r="K42" s="10" t="s">
        <v>18</v>
      </c>
      <c r="L42" s="10" t="s">
        <v>19</v>
      </c>
    </row>
    <row r="43" spans="1:12" ht="12.75">
      <c r="A43" s="5" t="s">
        <v>3</v>
      </c>
      <c r="B43" s="7">
        <f aca="true" t="shared" si="4" ref="B43:B46">B18*B8</f>
        <v>75</v>
      </c>
      <c r="C43" s="7">
        <f>C18*B$8</f>
        <v>150</v>
      </c>
      <c r="D43" s="7">
        <f aca="true" t="shared" si="5" ref="D43:D46">D18*B8</f>
        <v>125</v>
      </c>
      <c r="E43" s="7">
        <f aca="true" t="shared" si="6" ref="E43:E46">E18*B8</f>
        <v>175</v>
      </c>
      <c r="F43" s="7">
        <f aca="true" t="shared" si="7" ref="F43:F46">F18*B8</f>
        <v>250</v>
      </c>
      <c r="G43" s="7">
        <f aca="true" t="shared" si="8" ref="G43:G46">G18*B8</f>
        <v>0</v>
      </c>
      <c r="H43" s="7">
        <f aca="true" t="shared" si="9" ref="H43:H46">H18*B8</f>
        <v>500</v>
      </c>
      <c r="I43" s="7">
        <f aca="true" t="shared" si="10" ref="I43:I46">SUM(B43:H43)</f>
        <v>1275</v>
      </c>
      <c r="J43" s="7">
        <f aca="true" t="shared" si="11" ref="J43:J46">MIN(B43:H43)</f>
        <v>0</v>
      </c>
      <c r="K43" s="7">
        <f aca="true" t="shared" si="12" ref="K43:K46">MAX(B43:H43)</f>
        <v>500</v>
      </c>
      <c r="L43" s="7">
        <f aca="true" t="shared" si="13" ref="L43:L46">AVERAGE(B43:H43)</f>
        <v>182.14285714285714</v>
      </c>
    </row>
    <row r="44" spans="1:12" ht="12.75">
      <c r="A44" s="5" t="s">
        <v>4</v>
      </c>
      <c r="B44" s="7">
        <f t="shared" si="4"/>
        <v>35</v>
      </c>
      <c r="C44" s="7">
        <f aca="true" t="shared" si="14" ref="C44:C46">C19*B9</f>
        <v>140</v>
      </c>
      <c r="D44" s="7">
        <f t="shared" si="5"/>
        <v>105</v>
      </c>
      <c r="E44" s="7">
        <f t="shared" si="6"/>
        <v>70</v>
      </c>
      <c r="F44" s="7">
        <f t="shared" si="7"/>
        <v>175</v>
      </c>
      <c r="G44" s="7">
        <f t="shared" si="8"/>
        <v>70</v>
      </c>
      <c r="H44" s="7">
        <f t="shared" si="9"/>
        <v>210</v>
      </c>
      <c r="I44" s="7">
        <f t="shared" si="10"/>
        <v>805</v>
      </c>
      <c r="J44" s="7">
        <f t="shared" si="11"/>
        <v>35</v>
      </c>
      <c r="K44" s="7">
        <f t="shared" si="12"/>
        <v>210</v>
      </c>
      <c r="L44" s="7">
        <f t="shared" si="13"/>
        <v>115</v>
      </c>
    </row>
    <row r="45" spans="1:12" ht="12.75">
      <c r="A45" s="5" t="s">
        <v>5</v>
      </c>
      <c r="B45" s="7">
        <f t="shared" si="4"/>
        <v>114</v>
      </c>
      <c r="C45" s="7">
        <f t="shared" si="14"/>
        <v>304</v>
      </c>
      <c r="D45" s="7">
        <f t="shared" si="5"/>
        <v>228</v>
      </c>
      <c r="E45" s="7">
        <f t="shared" si="6"/>
        <v>76</v>
      </c>
      <c r="F45" s="7">
        <f t="shared" si="7"/>
        <v>266</v>
      </c>
      <c r="G45" s="7">
        <f t="shared" si="8"/>
        <v>38</v>
      </c>
      <c r="H45" s="7">
        <f t="shared" si="9"/>
        <v>570</v>
      </c>
      <c r="I45" s="7">
        <f t="shared" si="10"/>
        <v>1596</v>
      </c>
      <c r="J45" s="7">
        <f t="shared" si="11"/>
        <v>38</v>
      </c>
      <c r="K45" s="7">
        <f t="shared" si="12"/>
        <v>570</v>
      </c>
      <c r="L45" s="7">
        <f t="shared" si="13"/>
        <v>228</v>
      </c>
    </row>
    <row r="46" spans="1:12" ht="12.75">
      <c r="A46" s="5" t="s">
        <v>6</v>
      </c>
      <c r="B46" s="7">
        <f t="shared" si="4"/>
        <v>70</v>
      </c>
      <c r="C46" s="7">
        <f t="shared" si="14"/>
        <v>70</v>
      </c>
      <c r="D46" s="7">
        <f t="shared" si="5"/>
        <v>35</v>
      </c>
      <c r="E46" s="7">
        <f t="shared" si="6"/>
        <v>105</v>
      </c>
      <c r="F46" s="7">
        <f t="shared" si="7"/>
        <v>140</v>
      </c>
      <c r="G46" s="7">
        <f t="shared" si="8"/>
        <v>0</v>
      </c>
      <c r="H46" s="7">
        <f t="shared" si="9"/>
        <v>210</v>
      </c>
      <c r="I46" s="7">
        <f t="shared" si="10"/>
        <v>630</v>
      </c>
      <c r="J46" s="7">
        <f t="shared" si="11"/>
        <v>0</v>
      </c>
      <c r="K46" s="7">
        <f t="shared" si="12"/>
        <v>210</v>
      </c>
      <c r="L46" s="7">
        <f t="shared" si="13"/>
        <v>90</v>
      </c>
    </row>
    <row r="47" spans="1:8" ht="12.75">
      <c r="A47" s="5" t="s">
        <v>20</v>
      </c>
      <c r="B47" s="7">
        <f>SUM(B43:B46)</f>
        <v>294</v>
      </c>
      <c r="C47" s="7">
        <f>SUM(C43:C46)</f>
        <v>664</v>
      </c>
      <c r="D47" s="7">
        <f>SUM(D43:D46)</f>
        <v>493</v>
      </c>
      <c r="E47" s="7">
        <f>SUM(E43:E46)</f>
        <v>426</v>
      </c>
      <c r="F47" s="7">
        <f>SUM(F43:F46)</f>
        <v>831</v>
      </c>
      <c r="G47" s="7">
        <f>SUM(G43:G46)</f>
        <v>108</v>
      </c>
      <c r="H47" s="7">
        <f>SUM(H43:H46)</f>
        <v>1490</v>
      </c>
    </row>
    <row r="71" ht="12.75">
      <c r="F71" t="s">
        <v>22</v>
      </c>
    </row>
    <row r="72" spans="1:12" ht="27">
      <c r="A72" s="5"/>
      <c r="B72" s="9" t="s">
        <v>9</v>
      </c>
      <c r="C72" s="9" t="s">
        <v>10</v>
      </c>
      <c r="D72" s="9" t="s">
        <v>11</v>
      </c>
      <c r="E72" s="9" t="s">
        <v>12</v>
      </c>
      <c r="F72" s="9" t="s">
        <v>13</v>
      </c>
      <c r="G72" s="9" t="s">
        <v>14</v>
      </c>
      <c r="H72" s="9" t="s">
        <v>15</v>
      </c>
      <c r="I72" s="9" t="s">
        <v>16</v>
      </c>
      <c r="J72" s="10" t="s">
        <v>17</v>
      </c>
      <c r="K72" s="10" t="s">
        <v>18</v>
      </c>
      <c r="L72" s="10" t="s">
        <v>19</v>
      </c>
    </row>
    <row r="73" spans="1:12" ht="12.75">
      <c r="A73" s="5" t="s">
        <v>3</v>
      </c>
      <c r="B73" s="7">
        <f aca="true" t="shared" si="15" ref="B73:B76">B43*B$13</f>
        <v>52.5</v>
      </c>
      <c r="C73" s="7">
        <f aca="true" t="shared" si="16" ref="C73:C76">C43*B$13</f>
        <v>105</v>
      </c>
      <c r="D73" s="7">
        <f aca="true" t="shared" si="17" ref="D73:D76">D43*B$13</f>
        <v>87.5</v>
      </c>
      <c r="E73" s="7">
        <f aca="true" t="shared" si="18" ref="E73:E76">E43*B$13</f>
        <v>122.49999999999999</v>
      </c>
      <c r="F73" s="7">
        <f aca="true" t="shared" si="19" ref="F73:F76">F43*B$13</f>
        <v>175</v>
      </c>
      <c r="G73" s="7">
        <f aca="true" t="shared" si="20" ref="G73:G76">G43*B$13</f>
        <v>0</v>
      </c>
      <c r="H73" s="7">
        <f aca="true" t="shared" si="21" ref="H73:H76">H43*B$13</f>
        <v>350</v>
      </c>
      <c r="I73" s="7">
        <f aca="true" t="shared" si="22" ref="I73:I76">SUM(B73:H73)</f>
        <v>892.5</v>
      </c>
      <c r="J73" s="7">
        <f aca="true" t="shared" si="23" ref="J73:J76">MIN(B73:H73)</f>
        <v>0</v>
      </c>
      <c r="K73" s="7">
        <f aca="true" t="shared" si="24" ref="K73:K76">MAX(B73:H73)</f>
        <v>350</v>
      </c>
      <c r="L73" s="7">
        <f aca="true" t="shared" si="25" ref="L73:L76">AVERAGE(B73:H73)</f>
        <v>127.5</v>
      </c>
    </row>
    <row r="74" spans="1:12" ht="12.75">
      <c r="A74" s="5" t="s">
        <v>4</v>
      </c>
      <c r="B74" s="7">
        <f t="shared" si="15"/>
        <v>24.5</v>
      </c>
      <c r="C74" s="7">
        <f t="shared" si="16"/>
        <v>98</v>
      </c>
      <c r="D74" s="7">
        <f t="shared" si="17"/>
        <v>73.5</v>
      </c>
      <c r="E74" s="7">
        <f t="shared" si="18"/>
        <v>49</v>
      </c>
      <c r="F74" s="7">
        <f t="shared" si="19"/>
        <v>122.49999999999999</v>
      </c>
      <c r="G74" s="7">
        <f t="shared" si="20"/>
        <v>49</v>
      </c>
      <c r="H74" s="7">
        <f t="shared" si="21"/>
        <v>147</v>
      </c>
      <c r="I74" s="7">
        <f t="shared" si="22"/>
        <v>563.5</v>
      </c>
      <c r="J74" s="7">
        <f t="shared" si="23"/>
        <v>24.5</v>
      </c>
      <c r="K74" s="7">
        <f t="shared" si="24"/>
        <v>147</v>
      </c>
      <c r="L74" s="7">
        <f t="shared" si="25"/>
        <v>80.5</v>
      </c>
    </row>
    <row r="75" spans="1:12" ht="12.75">
      <c r="A75" s="5" t="s">
        <v>5</v>
      </c>
      <c r="B75" s="7">
        <f t="shared" si="15"/>
        <v>79.8</v>
      </c>
      <c r="C75" s="7">
        <f t="shared" si="16"/>
        <v>212.79999999999998</v>
      </c>
      <c r="D75" s="7">
        <f t="shared" si="17"/>
        <v>159.6</v>
      </c>
      <c r="E75" s="7">
        <f t="shared" si="18"/>
        <v>53.199999999999996</v>
      </c>
      <c r="F75" s="7">
        <f t="shared" si="19"/>
        <v>186.2</v>
      </c>
      <c r="G75" s="7">
        <f t="shared" si="20"/>
        <v>26.599999999999998</v>
      </c>
      <c r="H75" s="7">
        <f t="shared" si="21"/>
        <v>399</v>
      </c>
      <c r="I75" s="7">
        <f t="shared" si="22"/>
        <v>1117.2</v>
      </c>
      <c r="J75" s="7">
        <f t="shared" si="23"/>
        <v>26.599999999999998</v>
      </c>
      <c r="K75" s="7">
        <f t="shared" si="24"/>
        <v>399</v>
      </c>
      <c r="L75" s="7">
        <f t="shared" si="25"/>
        <v>159.60000000000002</v>
      </c>
    </row>
    <row r="76" spans="1:12" ht="12.75">
      <c r="A76" s="5" t="s">
        <v>6</v>
      </c>
      <c r="B76" s="7">
        <f t="shared" si="15"/>
        <v>49</v>
      </c>
      <c r="C76" s="7">
        <f t="shared" si="16"/>
        <v>49</v>
      </c>
      <c r="D76" s="7">
        <f t="shared" si="17"/>
        <v>24.5</v>
      </c>
      <c r="E76" s="7">
        <f t="shared" si="18"/>
        <v>73.5</v>
      </c>
      <c r="F76" s="7">
        <f t="shared" si="19"/>
        <v>98</v>
      </c>
      <c r="G76" s="7">
        <f t="shared" si="20"/>
        <v>0</v>
      </c>
      <c r="H76" s="7">
        <f t="shared" si="21"/>
        <v>147</v>
      </c>
      <c r="I76" s="7">
        <f t="shared" si="22"/>
        <v>441</v>
      </c>
      <c r="J76" s="7">
        <f t="shared" si="23"/>
        <v>0</v>
      </c>
      <c r="K76" s="7">
        <f t="shared" si="24"/>
        <v>147</v>
      </c>
      <c r="L76" s="7">
        <f t="shared" si="25"/>
        <v>63</v>
      </c>
    </row>
    <row r="77" spans="1:8" ht="12.75">
      <c r="A77" s="5" t="s">
        <v>20</v>
      </c>
      <c r="B77" s="7">
        <f>SUM(B73:B76)</f>
        <v>205.8</v>
      </c>
      <c r="C77" s="7">
        <f>SUM(C73:C76)</f>
        <v>464.79999999999995</v>
      </c>
      <c r="D77" s="7">
        <f>SUM(D73:D76)</f>
        <v>345.1</v>
      </c>
      <c r="E77" s="7">
        <f>SUM(E73:E76)</f>
        <v>298.2</v>
      </c>
      <c r="F77" s="7">
        <f>SUM(F73:F76)</f>
        <v>581.7</v>
      </c>
      <c r="G77" s="7">
        <f>SUM(G73:G76)</f>
        <v>75.6</v>
      </c>
      <c r="H77" s="7">
        <f>SUM(H73:H76)</f>
        <v>1043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scale="61"/>
  <headerFooter alignWithMargins="0">
    <oddHeader>&amp;C&amp;"Times New Roman,Normal"&amp;12&amp;A</oddHeader>
    <oddFooter>&amp;C&amp;"Times New Roman,Normal"&amp;12Página &amp;P</oddFooter>
  </headerFooter>
  <rowBreaks count="2" manualBreakCount="2">
    <brk id="40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2017-02-28T14:38:31Z</dcterms:created>
  <dcterms:modified xsi:type="dcterms:W3CDTF">2017-02-28T16:08:08Z</dcterms:modified>
  <cp:category/>
  <cp:version/>
  <cp:contentType/>
  <cp:contentStatus/>
  <cp:revision>2</cp:revision>
</cp:coreProperties>
</file>